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4CA358C8-FB77-4943-97BB-7893559736E1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5 情報提供連絡票(入力シート）  " sheetId="24" r:id="rId1"/>
    <sheet name="様式5 _情報提供連絡票(記入例） " sheetId="23" r:id="rId2"/>
    <sheet name="選択肢マスタ" sheetId="4" r:id="rId3"/>
    <sheet name="医療機関マスタ" sheetId="6" r:id="rId4"/>
    <sheet name="居宅介護支援事業所マスタ" sheetId="8" r:id="rId5"/>
    <sheet name="Sheet1" sheetId="25" r:id="rId6"/>
  </sheets>
  <externalReferences>
    <externalReference r:id="rId7"/>
  </externalReferences>
  <definedNames>
    <definedName name="_xlnm._FilterDatabase" localSheetId="3" hidden="1">医療機関マスタ!$A$2:$I$84</definedName>
    <definedName name="_xlnm._FilterDatabase" localSheetId="4" hidden="1">居宅介護支援事業所マスタ!$A$2:$I$46</definedName>
    <definedName name="llll">選択肢マスタ!$H$2:$H$24</definedName>
    <definedName name="N居宅介護支援・介護予防支援">居宅介護支援事業所マスタ!$D$7:$D$42</definedName>
    <definedName name="_xlnm.Print_Area" localSheetId="0">'様式5 情報提供連絡票(入力シート）  '!$A$1:$BG$45</definedName>
    <definedName name="Rサービス提供事業所">#REF!</definedName>
    <definedName name="R医療機関">医療機関マスタ!$C$3:$G$84</definedName>
    <definedName name="R居宅介護支援・介護予防支援">居宅介護支援事業所マスタ!$C$7:$H$42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 localSheetId="1">[1]医療機関マスタ!$C$3:$C$104</definedName>
    <definedName name="医療機関" localSheetId="0">[1]医療機関マスタ!$C$3:$C$104</definedName>
    <definedName name="医療機関">医療機関マスタ!$C$3:$C$84</definedName>
    <definedName name="加算項目">選択肢マスタ!$N$2:$O$12</definedName>
    <definedName name="介護度" localSheetId="1">[1]選択肢マスタ!$B$9:$B$17</definedName>
    <definedName name="介護度" localSheetId="0">[1]選択肢マスタ!$B$9:$B$17</definedName>
    <definedName name="介護度">選択肢マスタ!$B$9:$B$17</definedName>
    <definedName name="回数">選択肢マスタ!$H$32:$H$40</definedName>
    <definedName name="居宅介護支援・介護予防支援" localSheetId="1">[1]居宅介護支援事業所マスタ!$C$9:$C$50</definedName>
    <definedName name="居宅介護支援・介護予防支援" localSheetId="0">[1]居宅介護支援事業所マスタ!$C$9:$C$50</definedName>
    <definedName name="居宅介護支援・介護予防支援">居宅介護支援事業所マスタ!$C$7:$C$42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 localSheetId="1">[1]選択肢マスタ!$H$2:$H$24</definedName>
    <definedName name="頻度1" localSheetId="0">[1]選択肢マスタ!$H$2:$H$24</definedName>
    <definedName name="頻度1">選択肢マスタ!$H$2:$H$24</definedName>
    <definedName name="頻度2" localSheetId="1">[1]選択肢マスタ!$H$26:$H$27</definedName>
    <definedName name="頻度2" localSheetId="0">[1]選択肢マスタ!$H$26:$H$27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 localSheetId="1">[1]選択肢マスタ!$K$2:$K$26</definedName>
    <definedName name="用具・改修" localSheetId="0">[1]選択肢マスタ!$K$2:$K$26</definedName>
    <definedName name="用具・改修">選択肢マスタ!$K$2:$K$26</definedName>
    <definedName name="利用サービス" localSheetId="1">[1]選択肢マスタ!$E$2:$E$19</definedName>
    <definedName name="利用サービス" localSheetId="0">[1]選択肢マスタ!$E$2:$E$19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S10" i="24" l="1"/>
  <c r="AH10" i="24"/>
  <c r="BE10" i="23"/>
  <c r="AR10" i="23"/>
  <c r="AG10" i="23"/>
  <c r="V15" i="24"/>
  <c r="BF10" i="24"/>
  <c r="V1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7" authorId="0" shapeId="0" xr:uid="{9981159B-F2AF-42D9-88BD-2BD6369F886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</t>
        </r>
      </text>
    </comment>
    <comment ref="AK7" authorId="0" shapeId="0" xr:uid="{A658062C-A703-41FC-A768-38A47B665BD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
電話・FAXの表示されます</t>
        </r>
      </text>
    </comment>
    <comment ref="H9" authorId="0" shapeId="0" xr:uid="{FD350C29-61AF-48C6-914A-AE90CFABC310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手入力です</t>
        </r>
      </text>
    </comment>
    <comment ref="AL12" authorId="0" shapeId="0" xr:uid="{CDEEA30E-9298-4F59-8086-6849E67AAA45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リスト選択できます</t>
        </r>
      </text>
    </comment>
    <comment ref="AL13" authorId="0" shapeId="0" xr:uid="{D7DCA939-24AC-42C5-8100-3C32D31B5B7E}">
      <text>
        <r>
          <rPr>
            <sz val="9"/>
            <color indexed="81"/>
            <rFont val="MS P ゴシック"/>
            <family val="3"/>
            <charset val="128"/>
          </rPr>
          <t>利用サービス
選択可能または手入力も可能です</t>
        </r>
      </text>
    </comment>
    <comment ref="AL14" authorId="0" shapeId="0" xr:uid="{ED3622BB-F31C-4DCB-B858-8601D0D8EC1C}">
      <text>
        <r>
          <rPr>
            <sz val="9"/>
            <color indexed="81"/>
            <rFont val="MS P ゴシック"/>
            <family val="3"/>
            <charset val="128"/>
          </rPr>
          <t>頻度
リストから選択するか手入力もできます</t>
        </r>
      </text>
    </comment>
    <comment ref="AR14" authorId="0" shapeId="0" xr:uid="{C6E6B526-8451-434F-BCA0-CAF0AFAB06D3}">
      <text>
        <r>
          <rPr>
            <sz val="9"/>
            <color indexed="81"/>
            <rFont val="MS P ゴシック"/>
            <family val="3"/>
            <charset val="128"/>
          </rPr>
          <t>単位
1週間、1ヵ月
リストから選択するか、
または手入力もできます。</t>
        </r>
      </text>
    </comment>
    <comment ref="H15" authorId="0" shapeId="0" xr:uid="{8727ADCE-13F2-4AB7-84BF-BD7916C66DC8}">
      <text>
        <r>
          <rPr>
            <sz val="9"/>
            <color indexed="81"/>
            <rFont val="MS P ゴシック"/>
            <family val="3"/>
            <charset val="128"/>
          </rPr>
          <t xml:space="preserve">
西暦の入力例）　2022/9/9
和暦の入力例）
　①令和4年9月9日
　②R9/9/9
どの方法でも入力しても表示は和暦①になります。</t>
        </r>
      </text>
    </comment>
    <comment ref="V15" authorId="0" shapeId="0" xr:uid="{6F6F1659-9F3B-4EC9-8809-DE0E4A75CBA8}">
      <text>
        <r>
          <rPr>
            <sz val="9"/>
            <color indexed="81"/>
            <rFont val="MS P ゴシック"/>
            <family val="3"/>
            <charset val="128"/>
          </rPr>
          <t>年齢の自動計算
依頼日を基準日として年齢を自動で表示します。</t>
        </r>
      </text>
    </comment>
    <comment ref="AL16" authorId="0" shapeId="0" xr:uid="{E345E965-294C-4997-AAB6-AAF9B81B3B46}">
      <text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18" authorId="0" shapeId="0" xr:uid="{080DF784-9E83-4A14-8001-94610C560315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20" authorId="0" shapeId="0" xr:uid="{DB8BAE98-93E3-4007-B696-54DB046A7A64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R21" authorId="0" shapeId="0" xr:uid="{375CD242-365A-4E63-97C0-83B2413DA714}">
      <text>
        <r>
          <rPr>
            <sz val="9"/>
            <color indexed="81"/>
            <rFont val="MS P ゴシック"/>
            <family val="3"/>
            <charset val="128"/>
          </rPr>
          <t xml:space="preserve">用具・改修
リストから選択または手入力ができます。
</t>
        </r>
      </text>
    </comment>
  </commentList>
</comments>
</file>

<file path=xl/sharedStrings.xml><?xml version="1.0" encoding="utf-8"?>
<sst xmlns="http://schemas.openxmlformats.org/spreadsheetml/2006/main" count="947" uniqueCount="692">
  <si>
    <t>施設名</t>
  </si>
  <si>
    <t>事業所の〒</t>
  </si>
  <si>
    <t>鶴岡市立荘内病院</t>
  </si>
  <si>
    <t>0235-68-0150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</si>
  <si>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</si>
  <si>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</si>
  <si>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</si>
  <si>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</si>
  <si>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</si>
  <si>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</si>
  <si>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0235-25-0810</t>
  </si>
  <si>
    <t>0235-68-2208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</si>
  <si>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</si>
  <si>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</si>
  <si>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</si>
  <si>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</si>
  <si>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</si>
  <si>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</si>
  <si>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</si>
  <si>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</si>
  <si>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</si>
  <si>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</si>
  <si>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</si>
  <si>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</si>
  <si>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</si>
  <si>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</si>
  <si>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0235-26-2550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</si>
  <si>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</si>
  <si>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</si>
  <si>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</si>
  <si>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</si>
  <si>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</si>
  <si>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</si>
  <si>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</si>
  <si>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</si>
  <si>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</si>
  <si>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</si>
  <si>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</si>
  <si>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</si>
  <si>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</si>
  <si>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</si>
  <si>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</si>
  <si>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</si>
  <si>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</si>
  <si>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</si>
  <si>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</si>
  <si>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</si>
  <si>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</si>
  <si>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</si>
  <si>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居宅介護支援センター愛寿園</t>
  </si>
  <si>
    <t>0235-43-3270</t>
  </si>
  <si>
    <t>0235-43-3522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</si>
  <si>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</si>
  <si>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</si>
  <si>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</si>
  <si>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</si>
  <si>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</si>
  <si>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</si>
  <si>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0235-24-4426</t>
  </si>
  <si>
    <t>0235-66-4832</t>
  </si>
  <si>
    <t>0235-26-5111</t>
  </si>
  <si>
    <t>佐藤診療所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</si>
  <si>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</si>
  <si>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</si>
  <si>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</si>
  <si>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</si>
  <si>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</si>
  <si>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</si>
  <si>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</si>
  <si>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</si>
  <si>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</si>
  <si>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</si>
  <si>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</si>
  <si>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</si>
  <si>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</si>
  <si>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</si>
  <si>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</si>
  <si>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</si>
  <si>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</si>
  <si>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</si>
  <si>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</si>
  <si>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</si>
  <si>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</si>
  <si>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</si>
  <si>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</si>
  <si>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</si>
  <si>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</si>
  <si>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</si>
  <si>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</si>
  <si>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</si>
  <si>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</si>
  <si>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</si>
  <si>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</si>
  <si>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</si>
  <si>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</si>
  <si>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</si>
  <si>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</si>
  <si>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</si>
  <si>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</si>
  <si>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</si>
  <si>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</si>
  <si>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</si>
  <si>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</si>
  <si>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</si>
  <si>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</si>
  <si>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</si>
  <si>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</si>
  <si>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</si>
  <si>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</si>
  <si>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</si>
  <si>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</si>
  <si>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</si>
  <si>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</si>
  <si>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</si>
  <si>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</si>
  <si>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</si>
  <si>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</si>
  <si>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</si>
  <si>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</si>
  <si>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</si>
  <si>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</si>
  <si>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</si>
  <si>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</si>
  <si>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</si>
  <si>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</si>
  <si>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</si>
  <si>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</si>
  <si>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</si>
  <si>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</si>
  <si>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</si>
  <si>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</si>
  <si>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</si>
  <si>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</si>
  <si>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</si>
  <si>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</si>
  <si>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</si>
  <si>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</si>
  <si>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</si>
  <si>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</si>
  <si>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</si>
  <si>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</si>
  <si>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</si>
  <si>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</si>
  <si>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</si>
  <si>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</si>
  <si>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</si>
  <si>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</si>
  <si>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</si>
  <si>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</si>
  <si>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</si>
  <si>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</si>
  <si>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</si>
  <si>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</si>
  <si>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</si>
  <si>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</si>
  <si>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</si>
  <si>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</si>
  <si>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</si>
  <si>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</si>
  <si>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</si>
  <si>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</si>
  <si>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</si>
  <si>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</si>
  <si>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</si>
  <si>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</si>
  <si>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</si>
  <si>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</si>
  <si>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</si>
  <si>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</si>
  <si>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</si>
  <si>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</si>
  <si>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</si>
  <si>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</si>
  <si>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</si>
  <si>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</si>
  <si>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</si>
  <si>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</si>
  <si>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</si>
  <si>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</si>
  <si>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</si>
  <si>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有床</t>
    <rPh sb="0" eb="2">
      <t>ユウショウ</t>
    </rPh>
    <phoneticPr fontId="2"/>
  </si>
  <si>
    <t>○</t>
    <phoneticPr fontId="2"/>
  </si>
  <si>
    <t>0235-28-3434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</si>
  <si>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</si>
  <si>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</si>
  <si>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</si>
  <si>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</si>
  <si>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</si>
  <si>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</si>
  <si>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</si>
  <si>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</si>
  <si>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</si>
  <si>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</si>
  <si>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</si>
  <si>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</si>
  <si>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</si>
  <si>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</si>
  <si>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＜依頼日＞</t>
    <phoneticPr fontId="2"/>
  </si>
  <si>
    <t>＜主治医＞</t>
    <phoneticPr fontId="2"/>
  </si>
  <si>
    <t>医療機関名</t>
    <phoneticPr fontId="2"/>
  </si>
  <si>
    <t>＜利用者＞</t>
    <phoneticPr fontId="2"/>
  </si>
  <si>
    <t>フリガナ</t>
    <phoneticPr fontId="2"/>
  </si>
  <si>
    <t>要介護認定</t>
    <phoneticPr fontId="2"/>
  </si>
  <si>
    <t>氏　　名</t>
    <phoneticPr fontId="2"/>
  </si>
  <si>
    <t>利用サービス</t>
    <phoneticPr fontId="2"/>
  </si>
  <si>
    <t>頻度</t>
    <phoneticPr fontId="2"/>
  </si>
  <si>
    <t>生年月日</t>
    <phoneticPr fontId="2"/>
  </si>
  <si>
    <t>歳</t>
    <rPh sb="0" eb="1">
      <t>サイ</t>
    </rPh>
    <phoneticPr fontId="2"/>
  </si>
  <si>
    <t>住　　所</t>
    <phoneticPr fontId="2"/>
  </si>
  <si>
    <t>電　　話</t>
    <phoneticPr fontId="2"/>
  </si>
  <si>
    <t>利用ｻｰﾋﾞｽ（用具・改修）</t>
    <phoneticPr fontId="2"/>
  </si>
  <si>
    <t>連　絡　内　容</t>
    <phoneticPr fontId="2"/>
  </si>
  <si>
    <t>茅原クリニック</t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</si>
  <si>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</si>
  <si>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</si>
  <si>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</si>
  <si>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</si>
  <si>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</si>
  <si>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</si>
  <si>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</si>
  <si>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</si>
  <si>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</si>
  <si>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</si>
  <si>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</si>
  <si>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</si>
  <si>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</si>
  <si>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</si>
  <si>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</si>
  <si>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</si>
  <si>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</si>
  <si>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</si>
  <si>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</si>
  <si>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</si>
  <si>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</si>
  <si>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</si>
  <si>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</si>
  <si>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</si>
  <si>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0235-33-8572</t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</si>
  <si>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</si>
  <si>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</si>
  <si>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</si>
  <si>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</si>
  <si>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</si>
  <si>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</si>
  <si>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</si>
  <si>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</si>
  <si>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</si>
  <si>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</si>
  <si>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</si>
  <si>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</si>
  <si>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</si>
  <si>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</si>
  <si>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</si>
  <si>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</si>
  <si>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</si>
  <si>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</si>
  <si>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</si>
  <si>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</si>
  <si>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</si>
  <si>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</si>
  <si>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</si>
  <si>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</si>
  <si>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</si>
  <si>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</si>
  <si>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</si>
  <si>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</si>
  <si>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</si>
  <si>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</si>
  <si>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</si>
  <si>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</si>
  <si>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</si>
  <si>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</si>
  <si>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</si>
  <si>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</si>
  <si>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</si>
  <si>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</si>
  <si>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</si>
  <si>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0235-25-1114</t>
    <phoneticPr fontId="2"/>
  </si>
  <si>
    <t>0235-57-5101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</si>
  <si>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</si>
  <si>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</si>
  <si>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</si>
  <si>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</si>
  <si>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</si>
  <si>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</si>
  <si>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</si>
  <si>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</si>
  <si>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</si>
  <si>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 xml:space="preserve">0235-29-5270 </t>
    <phoneticPr fontId="2"/>
  </si>
  <si>
    <t>0235-25-8607</t>
    <phoneticPr fontId="2"/>
  </si>
  <si>
    <t>0235-76-2220</t>
    <phoneticPr fontId="2"/>
  </si>
  <si>
    <t>鶴岡市美原町３－７</t>
  </si>
  <si>
    <t>鶴岡市羽黒町手向薬師沢１９８－３</t>
  </si>
  <si>
    <t>鶴岡市上山添字成田２１番地９</t>
  </si>
  <si>
    <t>鶴岡市湯温海湯之尻５２１番地の１２</t>
  </si>
  <si>
    <t>休止・廃止</t>
    <rPh sb="0" eb="2">
      <t>キュウシ</t>
    </rPh>
    <rPh sb="3" eb="5">
      <t>ハイシ</t>
    </rPh>
    <phoneticPr fontId="2"/>
  </si>
  <si>
    <t>健楽園地域包括支援センター</t>
  </si>
  <si>
    <t>地域包括支援センターふじしま</t>
  </si>
  <si>
    <t>三川町横山堤１８９番地２</t>
  </si>
  <si>
    <t>三川町横山字西田８５番地</t>
  </si>
  <si>
    <t>情 報 提 供 連 絡 票</t>
    <phoneticPr fontId="2"/>
  </si>
  <si>
    <t>＜担当者＞</t>
    <phoneticPr fontId="2"/>
  </si>
  <si>
    <t>事業所名</t>
    <phoneticPr fontId="2"/>
  </si>
  <si>
    <t>＜介護保険＞</t>
    <phoneticPr fontId="2"/>
  </si>
  <si>
    <t>医　師　か　ら　の　注　意　事　項</t>
    <phoneticPr fontId="2"/>
  </si>
  <si>
    <t>＜記入日＞</t>
    <phoneticPr fontId="2"/>
  </si>
  <si>
    <t>FAX</t>
    <phoneticPr fontId="32"/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</si>
  <si>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</si>
  <si>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</si>
  <si>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</si>
  <si>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</si>
  <si>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</si>
  <si>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</si>
  <si>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</si>
  <si>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</si>
  <si>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</si>
  <si>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</si>
  <si>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</si>
  <si>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</si>
  <si>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</si>
  <si>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</si>
  <si>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</si>
  <si>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</si>
  <si>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</si>
  <si>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</si>
  <si>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</si>
  <si>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</si>
  <si>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</si>
  <si>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</si>
  <si>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2"/>
  </si>
  <si>
    <t>診療所</t>
    <rPh sb="0" eb="3">
      <t>シンリョウジョ</t>
    </rPh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</si>
  <si>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</si>
  <si>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</si>
  <si>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</si>
  <si>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</si>
  <si>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</si>
  <si>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</si>
  <si>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</si>
  <si>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</si>
  <si>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</si>
  <si>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</si>
  <si>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</si>
  <si>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</si>
  <si>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</si>
  <si>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</si>
  <si>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</si>
  <si>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</si>
  <si>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</si>
  <si>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</si>
  <si>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2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</si>
  <si>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</si>
  <si>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</si>
  <si>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</si>
  <si>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</si>
  <si>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</si>
  <si>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</si>
  <si>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</si>
  <si>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</si>
  <si>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</si>
  <si>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</si>
  <si>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</si>
  <si>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</si>
  <si>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</si>
  <si>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</si>
  <si>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</si>
  <si>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</si>
  <si>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</si>
  <si>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</si>
  <si>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</si>
  <si>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</si>
  <si>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</si>
  <si>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</si>
  <si>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</si>
  <si>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</si>
  <si>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</si>
  <si>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</si>
  <si>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</si>
  <si>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</si>
  <si>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</si>
  <si>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</si>
  <si>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</si>
  <si>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</si>
  <si>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</si>
  <si>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</si>
  <si>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</si>
  <si>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鶴岡市切添町21-22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</si>
  <si>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</si>
  <si>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</si>
  <si>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</si>
  <si>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</si>
  <si>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</si>
  <si>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</si>
  <si>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</si>
  <si>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</si>
  <si>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</si>
  <si>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</si>
  <si>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</si>
  <si>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</si>
  <si>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</si>
  <si>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</si>
  <si>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</si>
  <si>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</si>
  <si>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</si>
  <si>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</si>
  <si>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</si>
  <si>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</si>
  <si>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</si>
  <si>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</si>
  <si>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</si>
  <si>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</si>
  <si>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</si>
  <si>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</si>
  <si>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</si>
  <si>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</si>
  <si>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</si>
  <si>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</si>
  <si>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</si>
  <si>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</si>
  <si>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</si>
  <si>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</si>
  <si>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</si>
  <si>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</si>
  <si>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</si>
  <si>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</si>
  <si>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</si>
  <si>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鶴岡市みどり町18-5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</si>
  <si>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</si>
  <si>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</si>
  <si>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</si>
  <si>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</si>
  <si>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</si>
  <si>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</si>
  <si>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</si>
  <si>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</si>
  <si>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</si>
  <si>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</si>
  <si>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</si>
  <si>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</si>
  <si>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</si>
  <si>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</si>
  <si>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</si>
  <si>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</si>
  <si>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武田医院</t>
    <phoneticPr fontId="2"/>
  </si>
  <si>
    <t>鶴岡市東新斎町14-8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</si>
  <si>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</si>
  <si>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</si>
  <si>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</si>
  <si>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</si>
  <si>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</si>
  <si>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</si>
  <si>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</si>
  <si>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</si>
  <si>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</si>
  <si>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</si>
  <si>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</si>
  <si>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</si>
  <si>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</si>
  <si>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</si>
  <si>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</si>
  <si>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中鉢医院</t>
    <phoneticPr fontId="2"/>
  </si>
  <si>
    <t>鶴岡市双葉町6-13</t>
    <phoneticPr fontId="2"/>
  </si>
  <si>
    <t>0235-23-6161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</si>
  <si>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</si>
  <si>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</si>
  <si>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</si>
  <si>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</si>
  <si>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</si>
  <si>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</si>
  <si>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</si>
  <si>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</si>
  <si>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</si>
  <si>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</si>
  <si>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</si>
  <si>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</si>
  <si>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</si>
  <si>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</si>
  <si>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</si>
  <si>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</si>
  <si>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</si>
  <si>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</si>
  <si>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</si>
  <si>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</si>
  <si>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よこやま皮膚科医院</t>
    <phoneticPr fontId="2"/>
  </si>
  <si>
    <t>鶴岡市美咲町25-12</t>
    <phoneticPr fontId="2"/>
  </si>
  <si>
    <t>0235-29-5260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</si>
  <si>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</si>
  <si>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</si>
  <si>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</si>
  <si>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わだ内科医院</t>
    <phoneticPr fontId="2"/>
  </si>
  <si>
    <t>鶴岡市下川字七窪2-1198</t>
    <phoneticPr fontId="2"/>
  </si>
  <si>
    <t>0235-76-0011</t>
    <phoneticPr fontId="2"/>
  </si>
  <si>
    <t>こころの花クリニック</t>
    <rPh sb="4" eb="5">
      <t>ハナ</t>
    </rPh>
    <phoneticPr fontId="32"/>
  </si>
  <si>
    <t>鶴岡市西茅原町13-24</t>
    <phoneticPr fontId="32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</si>
  <si>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</si>
  <si>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</si>
  <si>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</si>
  <si>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2"/>
  </si>
  <si>
    <t>0235-22-2333</t>
  </si>
  <si>
    <t>0235-22-2855</t>
  </si>
  <si>
    <t>ましま内科クリニック</t>
    <rPh sb="3" eb="5">
      <t>ナイカ</t>
    </rPh>
    <phoneticPr fontId="32"/>
  </si>
  <si>
    <t>鶴岡市ほなみ町7-11</t>
  </si>
  <si>
    <t>0235-33-9778</t>
  </si>
  <si>
    <t>庄南クリニック</t>
    <rPh sb="0" eb="2">
      <t>ショウナン</t>
    </rPh>
    <phoneticPr fontId="32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</si>
  <si>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</si>
  <si>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</si>
  <si>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</si>
  <si>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2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</si>
  <si>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</si>
  <si>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</si>
  <si>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</si>
  <si>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2"/>
  </si>
  <si>
    <t>鶴岡市北茅原町1-21</t>
  </si>
  <si>
    <t>0235-26-0133</t>
  </si>
  <si>
    <t>0235-26-0187</t>
  </si>
  <si>
    <t>オリーブこころのクリニック</t>
    <phoneticPr fontId="32"/>
  </si>
  <si>
    <t>日枝字小真木原116-26</t>
  </si>
  <si>
    <t>0235-23-2325</t>
  </si>
  <si>
    <t>もりむら皮膚科クリニック</t>
    <rPh sb="4" eb="7">
      <t>ヒフカ</t>
    </rPh>
    <phoneticPr fontId="32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</si>
  <si>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</si>
  <si>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</si>
  <si>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</si>
  <si>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</si>
  <si>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</si>
  <si>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</si>
  <si>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</si>
  <si>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2"/>
  </si>
  <si>
    <t>鶴岡市桜新町13-3</t>
  </si>
  <si>
    <t>0235-29-3753</t>
  </si>
  <si>
    <t>0235-29-3754</t>
  </si>
  <si>
    <t>診療所</t>
    <rPh sb="0" eb="3">
      <t>シンリョウジョ</t>
    </rPh>
    <phoneticPr fontId="32"/>
  </si>
  <si>
    <t>心臓・血圧満天クリニック</t>
    <rPh sb="0" eb="2">
      <t>シンゾウ</t>
    </rPh>
    <rPh sb="3" eb="5">
      <t>ケツアツ</t>
    </rPh>
    <rPh sb="5" eb="7">
      <t>マンテン</t>
    </rPh>
    <phoneticPr fontId="32"/>
  </si>
  <si>
    <t>鶴岡市のぞみ町5-17</t>
    <rPh sb="0" eb="3">
      <t>ツルオカシ</t>
    </rPh>
    <rPh sb="6" eb="7">
      <t>マチ</t>
    </rPh>
    <phoneticPr fontId="32"/>
  </si>
  <si>
    <t>0235-25-3222</t>
    <phoneticPr fontId="32"/>
  </si>
  <si>
    <t>0235-25-3220</t>
    <phoneticPr fontId="32"/>
  </si>
  <si>
    <t>温海クリニック</t>
    <rPh sb="0" eb="2">
      <t>アツミ</t>
    </rPh>
    <phoneticPr fontId="32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</si>
  <si>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2"/>
  </si>
  <si>
    <t>0235-33-8299</t>
    <phoneticPr fontId="32"/>
  </si>
  <si>
    <t>0235-33-8454</t>
    <phoneticPr fontId="32"/>
  </si>
  <si>
    <t>あい庄内クリニック</t>
    <rPh sb="2" eb="4">
      <t>ショウナイ</t>
    </rPh>
    <phoneticPr fontId="32"/>
  </si>
  <si>
    <t>三川町大字青山外川原234-1</t>
  </si>
  <si>
    <t>0235-35-1135</t>
  </si>
  <si>
    <t>0235-35-1136</t>
  </si>
  <si>
    <t>鶴岡市北茅原町5-10</t>
    <rPh sb="3" eb="6">
      <t>キタチワラ</t>
    </rPh>
    <rPh sb="6" eb="7">
      <t>マチ</t>
    </rPh>
    <phoneticPr fontId="2"/>
  </si>
  <si>
    <t>0235-35-0300</t>
  </si>
  <si>
    <t>0235-35-0301</t>
  </si>
  <si>
    <t>0235-64-0472</t>
  </si>
  <si>
    <t>0235-64-8817</t>
  </si>
  <si>
    <t>0235-33-8165</t>
  </si>
  <si>
    <t>0235-33-8166</t>
  </si>
  <si>
    <t>地域包括支援センターあつみ</t>
  </si>
  <si>
    <t>鶴岡　花子</t>
    <rPh sb="0" eb="2">
      <t>ツルオカ</t>
    </rPh>
    <rPh sb="3" eb="5">
      <t>ハナコ</t>
    </rPh>
    <phoneticPr fontId="3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</si>
  <si>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8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</si>
  <si>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</si>
  <si>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8"/>
  </si>
  <si>
    <t>特定福祉用具販売</t>
  </si>
  <si>
    <t>福祉用具貸与</t>
  </si>
  <si>
    <t>医療機関</t>
    <rPh sb="0" eb="2">
      <t>ツルオカ</t>
    </rPh>
    <rPh sb="2" eb="4">
      <t>キョウリツ</t>
    </rPh>
    <phoneticPr fontId="2"/>
  </si>
  <si>
    <t>区分</t>
    <rPh sb="0" eb="2">
      <t>クブン</t>
    </rPh>
    <phoneticPr fontId="2"/>
  </si>
  <si>
    <t>事業所の〒</t>
    <phoneticPr fontId="2"/>
  </si>
  <si>
    <t>住所</t>
    <phoneticPr fontId="2"/>
  </si>
  <si>
    <t>電話</t>
    <rPh sb="0" eb="2">
      <t>デンワ</t>
    </rPh>
    <phoneticPr fontId="2"/>
  </si>
  <si>
    <t>FAX</t>
    <phoneticPr fontId="2"/>
  </si>
  <si>
    <t>0235-68-0171</t>
  </si>
  <si>
    <t>鶴岡協立病院附属クリニック</t>
    <phoneticPr fontId="32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</si>
  <si>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</si>
  <si>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</si>
  <si>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</si>
  <si>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</si>
  <si>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2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</si>
  <si>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</si>
  <si>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</si>
  <si>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</si>
  <si>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0235-22-4687</t>
  </si>
  <si>
    <t>0235-55-2112</t>
  </si>
  <si>
    <t>0235-54-6120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</si>
  <si>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</si>
  <si>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</si>
  <si>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</si>
  <si>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</si>
  <si>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</si>
  <si>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協立ケアプランセンターわかば</t>
  </si>
  <si>
    <t>0235-26-0565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</si>
  <si>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</si>
  <si>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</si>
  <si>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5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</si>
  <si>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</si>
  <si>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</si>
  <si>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35"/>
  </si>
  <si>
    <t>鶴岡市青龍寺字村下34-1</t>
    <rPh sb="3" eb="6">
      <t>ショウリュウジ</t>
    </rPh>
    <rPh sb="6" eb="7">
      <t>アザ</t>
    </rPh>
    <rPh sb="7" eb="9">
      <t>ムラシタ</t>
    </rPh>
    <phoneticPr fontId="35"/>
  </si>
  <si>
    <t>鶴岡市馬町字枇杷川原23</t>
    <rPh sb="3" eb="5">
      <t>ウママチ</t>
    </rPh>
    <rPh sb="5" eb="6">
      <t>アザ</t>
    </rPh>
    <rPh sb="6" eb="10">
      <t>ビワガワラ</t>
    </rPh>
    <phoneticPr fontId="35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</si>
  <si>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</si>
  <si>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5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</si>
  <si>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5"/>
  </si>
  <si>
    <t>銀座夢ハウスケアプランステーション</t>
    <rPh sb="0" eb="2">
      <t>ギンザ</t>
    </rPh>
    <rPh sb="2" eb="3">
      <t>ユメ</t>
    </rPh>
    <phoneticPr fontId="35"/>
  </si>
  <si>
    <t>鶴岡市本町一丁目5-6</t>
    <rPh sb="0" eb="3">
      <t>ツルオカシ</t>
    </rPh>
    <rPh sb="3" eb="5">
      <t>ホンチョウ</t>
    </rPh>
    <rPh sb="5" eb="8">
      <t>イッチョウメ</t>
    </rPh>
    <phoneticPr fontId="35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</si>
  <si>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</si>
  <si>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5"/>
  </si>
  <si>
    <t>0235-64-1669</t>
  </si>
  <si>
    <t>0235-64-0729</t>
  </si>
  <si>
    <t>居宅介護支援事業所いつき</t>
    <rPh sb="0" eb="9">
      <t>キョタクカイゴシエンジギョウショ</t>
    </rPh>
    <phoneticPr fontId="35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</si>
  <si>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5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</si>
  <si>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5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</si>
  <si>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</si>
  <si>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</si>
  <si>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</si>
  <si>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</si>
  <si>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</si>
  <si>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5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</si>
  <si>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5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</si>
  <si>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</si>
  <si>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</si>
  <si>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5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</si>
  <si>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5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</si>
  <si>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5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</si>
  <si>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5"/>
  </si>
  <si>
    <t>鶴岡市陽光町9-20</t>
    <rPh sb="3" eb="4">
      <t>ヨウ</t>
    </rPh>
    <rPh sb="4" eb="5">
      <t>ヒカル</t>
    </rPh>
    <rPh sb="5" eb="6">
      <t>マチ</t>
    </rPh>
    <phoneticPr fontId="35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</si>
  <si>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</si>
  <si>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5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</si>
  <si>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</si>
  <si>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5"/>
  </si>
  <si>
    <t>0235-64-8281</t>
  </si>
  <si>
    <t>0235-64-8283</t>
  </si>
  <si>
    <t>鶴岡市温海戊577-1</t>
    <rPh sb="0" eb="3">
      <t>ツルオカシ</t>
    </rPh>
    <rPh sb="3" eb="5">
      <t>アツミ</t>
    </rPh>
    <rPh sb="5" eb="6">
      <t>ボ</t>
    </rPh>
    <phoneticPr fontId="35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</si>
  <si>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</si>
  <si>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</si>
  <si>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</si>
  <si>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5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</si>
  <si>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</si>
  <si>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</si>
  <si>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5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</si>
  <si>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</si>
  <si>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</si>
  <si>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5"/>
  </si>
  <si>
    <t>鶴岡市ほなみ町3-1</t>
    <rPh sb="0" eb="3">
      <t>ツルオカシ</t>
    </rPh>
    <rPh sb="6" eb="7">
      <t>マチ</t>
    </rPh>
    <phoneticPr fontId="35"/>
  </si>
  <si>
    <t>0235-26-9260</t>
  </si>
  <si>
    <t>地域包括支援センターかたりあい</t>
    <rPh sb="0" eb="4">
      <t>チイキホウカツ</t>
    </rPh>
    <rPh sb="4" eb="6">
      <t>シエン</t>
    </rPh>
    <phoneticPr fontId="35"/>
  </si>
  <si>
    <t>鶴岡市西新斎町14-26</t>
    <rPh sb="0" eb="3">
      <t>ツルオカシ</t>
    </rPh>
    <rPh sb="3" eb="4">
      <t>ニシ</t>
    </rPh>
    <rPh sb="4" eb="7">
      <t>シンサイマチ</t>
    </rPh>
    <phoneticPr fontId="35"/>
  </si>
  <si>
    <t>0235-29-1626</t>
  </si>
  <si>
    <t>0235-64-0322</t>
  </si>
  <si>
    <t>永寿荘地域包括支援センター</t>
  </si>
  <si>
    <t>0235-29-2900</t>
  </si>
  <si>
    <t>0235-35-7031</t>
  </si>
  <si>
    <t>スロープ（貸）</t>
  </si>
  <si>
    <r>
      <rPr>
        <b/>
        <sz val="12"/>
        <rFont val="ＭＳ Ｐ明朝"/>
        <family val="1"/>
        <charset val="128"/>
      </rPr>
      <t>電話　</t>
    </r>
    <r>
      <rPr>
        <b/>
        <sz val="12"/>
        <color rgb="FFFF0000"/>
        <rFont val="ＭＳ Ｐ明朝"/>
        <family val="1"/>
        <charset val="128"/>
      </rPr>
      <t>　　　　　　　　　　　　　　　</t>
    </r>
    <rPh sb="0" eb="2">
      <t>デンワ</t>
    </rPh>
    <phoneticPr fontId="2"/>
  </si>
  <si>
    <t>医療機関</t>
    <rPh sb="0" eb="4">
      <t>イリョウキカン</t>
    </rPh>
    <phoneticPr fontId="32"/>
  </si>
  <si>
    <t>様</t>
    <rPh sb="0" eb="1">
      <t>サマ</t>
    </rPh>
    <phoneticPr fontId="32"/>
  </si>
  <si>
    <t>　　　荘内　太朗　　　　　　　様</t>
    <rPh sb="3" eb="5">
      <t>ショウナイ</t>
    </rPh>
    <rPh sb="6" eb="8">
      <t>タロウ</t>
    </rPh>
    <rPh sb="15" eb="16">
      <t>サマ</t>
    </rPh>
    <phoneticPr fontId="32"/>
  </si>
  <si>
    <t>ツルオカ　ハナコ</t>
    <phoneticPr fontId="32"/>
  </si>
  <si>
    <t>　　　鶴岡　花子　　　　　様</t>
    <rPh sb="3" eb="5">
      <t>ツルオカ</t>
    </rPh>
    <rPh sb="6" eb="8">
      <t>ハナコ</t>
    </rPh>
    <rPh sb="13" eb="14">
      <t>サマ</t>
    </rPh>
    <phoneticPr fontId="32"/>
  </si>
  <si>
    <t>担当者氏名</t>
    <rPh sb="3" eb="5">
      <t>シメイ</t>
    </rPh>
    <phoneticPr fontId="2"/>
  </si>
  <si>
    <t>医師氏名</t>
    <rPh sb="2" eb="4">
      <t>シメイ</t>
    </rPh>
    <phoneticPr fontId="2"/>
  </si>
  <si>
    <t>庄内余目病院</t>
    <rPh sb="0" eb="2">
      <t>ショウナイ</t>
    </rPh>
    <rPh sb="2" eb="4">
      <t>アマルメ</t>
    </rPh>
    <rPh sb="4" eb="6">
      <t>ビョウイン</t>
    </rPh>
    <phoneticPr fontId="32"/>
  </si>
  <si>
    <t>庄内町松陽1-1-1</t>
    <rPh sb="0" eb="3">
      <t>ショウナイマチ</t>
    </rPh>
    <rPh sb="3" eb="5">
      <t>ショウヨウ</t>
    </rPh>
    <phoneticPr fontId="32"/>
  </si>
  <si>
    <t>0234-44-3434</t>
    <phoneticPr fontId="32"/>
  </si>
  <si>
    <t>みやはらクリニック</t>
    <phoneticPr fontId="2"/>
  </si>
  <si>
    <t>鶴岡市三和町1-53</t>
    <phoneticPr fontId="2"/>
  </si>
  <si>
    <t>0235-23-3311</t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</si>
  <si>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</si>
  <si>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3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</si>
  <si>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5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</si>
  <si>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5"/>
  </si>
  <si>
    <t>0235-57-5003</t>
    <phoneticPr fontId="32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</si>
  <si>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5"/>
  </si>
  <si>
    <t>0235-26-1035</t>
    <phoneticPr fontId="11"/>
  </si>
  <si>
    <t>居宅介護支援センターなえづ</t>
    <phoneticPr fontId="11"/>
  </si>
  <si>
    <t>居宅介護支援センターとようら</t>
    <phoneticPr fontId="11"/>
  </si>
  <si>
    <t>居宅介護支援センターくしびき</t>
    <phoneticPr fontId="11"/>
  </si>
  <si>
    <t>090-2004-3093</t>
    <phoneticPr fontId="11"/>
  </si>
  <si>
    <t>0235-25-9275</t>
    <phoneticPr fontId="11"/>
  </si>
  <si>
    <t>0235-29-9231</t>
    <phoneticPr fontId="11"/>
  </si>
  <si>
    <t>0235-76-3761</t>
    <phoneticPr fontId="11"/>
  </si>
  <si>
    <t>0235-62-2026</t>
    <phoneticPr fontId="11"/>
  </si>
  <si>
    <t>0235-43-3386</t>
    <phoneticPr fontId="11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</si>
  <si>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9">
      <t>カワ</t>
    </rPh>
    <rPh sb="9" eb="10">
      <t>タ</t>
    </rPh>
    <rPh sb="13" eb="15">
      <t>バンチ</t>
    </rPh>
    <phoneticPr fontId="35"/>
  </si>
  <si>
    <t>0235-64-0600</t>
    <phoneticPr fontId="11"/>
  </si>
  <si>
    <t>島内科クリニック</t>
    <rPh sb="1" eb="3">
      <t>ナイカ</t>
    </rPh>
    <phoneticPr fontId="2"/>
  </si>
  <si>
    <t>997-0034</t>
    <phoneticPr fontId="11"/>
  </si>
  <si>
    <t>鶴岡市本町1-8-19</t>
    <rPh sb="0" eb="3">
      <t>ツルオカシ</t>
    </rPh>
    <rPh sb="3" eb="5">
      <t>ホンチョウ</t>
    </rPh>
    <phoneticPr fontId="11"/>
  </si>
  <si>
    <t>0235-35-1705</t>
    <phoneticPr fontId="11"/>
  </si>
  <si>
    <t>0235-35-1745</t>
    <phoneticPr fontId="11"/>
  </si>
  <si>
    <t>介護医療院</t>
    <rPh sb="0" eb="2">
      <t>カイゴ</t>
    </rPh>
    <rPh sb="2" eb="5">
      <t>イリョウイン</t>
    </rPh>
    <phoneticPr fontId="32"/>
  </si>
  <si>
    <t>診療所</t>
    <phoneticPr fontId="11"/>
  </si>
  <si>
    <t>みなみまちクリニック</t>
    <phoneticPr fontId="11"/>
  </si>
  <si>
    <t>鶴岡市本町2-16-4</t>
    <phoneticPr fontId="11"/>
  </si>
  <si>
    <t>0235-26-8202</t>
    <phoneticPr fontId="11"/>
  </si>
  <si>
    <t>0235-26-8205</t>
    <phoneticPr fontId="11"/>
  </si>
  <si>
    <t>やまの空クリニック</t>
    <phoneticPr fontId="11"/>
  </si>
  <si>
    <t>鶴岡市砂田町6-37</t>
    <phoneticPr fontId="11"/>
  </si>
  <si>
    <t>0235-35-0358</t>
    <phoneticPr fontId="11"/>
  </si>
  <si>
    <t>0235-35-0313</t>
    <phoneticPr fontId="11"/>
  </si>
  <si>
    <t>さとう内科クリニック</t>
    <rPh sb="3" eb="5">
      <t>ナイカ</t>
    </rPh>
    <phoneticPr fontId="11"/>
  </si>
  <si>
    <t>支援センターかみじ荘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</si>
</sst>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indexed="8"/>
      <name val="游明朝"/>
      <family val="1"/>
      <charset val="128"/>
    </font>
    <font>
      <sz val="10.5"/>
      <color indexed="8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55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2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29" applyNumberFormat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3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32" borderId="3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4" borderId="1" xfId="42" applyFont="1" applyFill="1" applyBorder="1">
      <alignment vertical="center"/>
    </xf>
    <xf numFmtId="0" fontId="4" fillId="0" borderId="0" xfId="42" applyFont="1">
      <alignment vertical="center"/>
    </xf>
    <xf numFmtId="0" fontId="29" fillId="4" borderId="1" xfId="0" applyFont="1" applyFill="1" applyBorder="1">
      <alignment vertical="center"/>
    </xf>
    <xf numFmtId="0" fontId="4" fillId="0" borderId="0" xfId="46" applyFont="1"/>
    <xf numFmtId="0" fontId="4" fillId="4" borderId="1" xfId="46" applyFont="1" applyFill="1" applyBorder="1"/>
    <xf numFmtId="0" fontId="4" fillId="0" borderId="1" xfId="42" applyFont="1" applyBorder="1">
      <alignment vertical="center"/>
    </xf>
    <xf numFmtId="0" fontId="29" fillId="0" borderId="1" xfId="0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4" fillId="0" borderId="1" xfId="46" applyFont="1" applyBorder="1"/>
    <xf numFmtId="0" fontId="29" fillId="4" borderId="1" xfId="0" applyFont="1" applyFill="1" applyBorder="1" applyAlignment="1"/>
    <xf numFmtId="0" fontId="29" fillId="0" borderId="1" xfId="0" applyFont="1" applyBorder="1" applyAlignment="1"/>
    <xf numFmtId="0" fontId="12" fillId="0" borderId="0" xfId="44">
      <alignment vertical="center"/>
    </xf>
    <xf numFmtId="0" fontId="30" fillId="4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30" fillId="0" borderId="1" xfId="44" applyFont="1" applyBorder="1">
      <alignment vertical="center"/>
    </xf>
    <xf numFmtId="49" fontId="30" fillId="0" borderId="1" xfId="44" applyNumberFormat="1" applyFont="1" applyBorder="1">
      <alignment vertical="center"/>
    </xf>
    <xf numFmtId="0" fontId="30" fillId="0" borderId="1" xfId="44" applyFont="1" applyBorder="1" applyAlignment="1">
      <alignment horizontal="center" vertical="center"/>
    </xf>
    <xf numFmtId="0" fontId="30" fillId="0" borderId="1" xfId="0" applyFont="1" applyBorder="1" applyAlignment="1">
      <alignment vertical="center" shrinkToFit="1"/>
    </xf>
    <xf numFmtId="0" fontId="3" fillId="0" borderId="0" xfId="0" applyFont="1" applyAlignment="1"/>
    <xf numFmtId="0" fontId="3" fillId="0" borderId="1" xfId="0" applyFont="1" applyBorder="1" applyAlignment="1"/>
    <xf numFmtId="0" fontId="12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0" fillId="0" borderId="0" xfId="0" applyFont="1">
      <alignment vertical="center"/>
    </xf>
    <xf numFmtId="177" fontId="30" fillId="0" borderId="1" xfId="0" applyNumberFormat="1" applyFont="1" applyBorder="1" applyAlignment="1">
      <alignment vertical="center" shrinkToFit="1"/>
    </xf>
    <xf numFmtId="0" fontId="30" fillId="0" borderId="1" xfId="44" applyFont="1" applyBorder="1" applyAlignment="1">
      <alignment vertical="center" shrinkToFit="1"/>
    </xf>
    <xf numFmtId="0" fontId="33" fillId="0" borderId="9" xfId="0" applyFont="1" applyBorder="1">
      <alignment vertical="center"/>
    </xf>
    <xf numFmtId="0" fontId="36" fillId="0" borderId="9" xfId="0" applyFont="1" applyBorder="1" applyAlignment="1">
      <alignment horizontal="justify" vertical="center"/>
    </xf>
    <xf numFmtId="176" fontId="30" fillId="4" borderId="1" xfId="44" applyNumberFormat="1" applyFont="1" applyFill="1" applyBorder="1" applyAlignment="1">
      <alignment horizontal="center" vertical="center"/>
    </xf>
    <xf numFmtId="0" fontId="12" fillId="4" borderId="1" xfId="44" applyFill="1" applyBorder="1" applyAlignment="1">
      <alignment horizontal="center" vertical="center"/>
    </xf>
    <xf numFmtId="176" fontId="30" fillId="0" borderId="1" xfId="44" applyNumberFormat="1" applyFont="1" applyBorder="1">
      <alignment vertical="center"/>
    </xf>
    <xf numFmtId="176" fontId="3" fillId="0" borderId="1" xfId="0" applyNumberFormat="1" applyFont="1" applyBorder="1" applyAlignment="1"/>
    <xf numFmtId="176" fontId="3" fillId="4" borderId="1" xfId="43" applyNumberFormat="1" applyFill="1" applyBorder="1" applyAlignment="1">
      <alignment horizontal="center" vertical="center" shrinkToFit="1"/>
    </xf>
    <xf numFmtId="0" fontId="3" fillId="4" borderId="1" xfId="43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30" fillId="0" borderId="1" xfId="0" applyNumberFormat="1" applyFont="1" applyBorder="1" applyAlignment="1">
      <alignment vertical="center" shrinkToFit="1"/>
    </xf>
    <xf numFmtId="0" fontId="38" fillId="0" borderId="1" xfId="0" applyFont="1" applyBorder="1" applyAlignment="1">
      <alignment vertical="center" shrinkToFit="1"/>
    </xf>
    <xf numFmtId="176" fontId="12" fillId="0" borderId="1" xfId="44" applyNumberFormat="1" applyBorder="1">
      <alignment vertical="center"/>
    </xf>
    <xf numFmtId="0" fontId="12" fillId="0" borderId="1" xfId="44" applyBorder="1" applyAlignment="1">
      <alignment vertical="center" shrinkToFit="1"/>
    </xf>
    <xf numFmtId="0" fontId="39" fillId="0" borderId="0" xfId="0" applyFont="1">
      <alignment vertical="center"/>
    </xf>
    <xf numFmtId="0" fontId="7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2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9" fillId="0" borderId="2" xfId="0" applyFont="1" applyBorder="1">
      <alignment vertical="center"/>
    </xf>
    <xf numFmtId="0" fontId="39" fillId="0" borderId="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50" fillId="0" borderId="9" xfId="0" applyFont="1" applyBorder="1">
      <alignment vertical="center"/>
    </xf>
    <xf numFmtId="0" fontId="52" fillId="0" borderId="9" xfId="0" applyFont="1" applyBorder="1">
      <alignment vertical="center"/>
    </xf>
    <xf numFmtId="0" fontId="48" fillId="0" borderId="9" xfId="0" applyFont="1" applyBorder="1">
      <alignment vertical="center"/>
    </xf>
    <xf numFmtId="0" fontId="51" fillId="0" borderId="9" xfId="0" applyFont="1" applyBorder="1">
      <alignment vertical="center"/>
    </xf>
    <xf numFmtId="0" fontId="47" fillId="0" borderId="7" xfId="0" applyFont="1" applyBorder="1">
      <alignment vertical="center"/>
    </xf>
    <xf numFmtId="0" fontId="49" fillId="0" borderId="0" xfId="0" applyFont="1">
      <alignment vertical="center"/>
    </xf>
    <xf numFmtId="0" fontId="12" fillId="0" borderId="1" xfId="44" applyBorder="1" applyAlignment="1">
      <alignment horizontal="center" vertical="center"/>
    </xf>
    <xf numFmtId="49" fontId="30" fillId="0" borderId="0" xfId="44" applyNumberFormat="1" applyFont="1">
      <alignment vertical="center"/>
    </xf>
    <xf numFmtId="0" fontId="30" fillId="0" borderId="0" xfId="44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39" fillId="0" borderId="5" xfId="0" applyFont="1" applyBorder="1">
      <alignment vertical="center"/>
    </xf>
    <xf numFmtId="176" fontId="30" fillId="0" borderId="1" xfId="44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53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right" vertical="center"/>
    </xf>
    <xf numFmtId="0" fontId="39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52" xfId="0" applyFont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22" xfId="0" applyFont="1" applyBorder="1">
      <alignment vertical="center"/>
    </xf>
    <xf numFmtId="0" fontId="46" fillId="0" borderId="7" xfId="0" applyFont="1" applyBorder="1" applyAlignment="1">
      <alignment horizontal="center" vertical="center"/>
    </xf>
    <xf numFmtId="177" fontId="41" fillId="0" borderId="7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43" fillId="0" borderId="0" xfId="0" applyFont="1">
      <alignment vertical="center"/>
    </xf>
    <xf numFmtId="0" fontId="39" fillId="0" borderId="5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7" xfId="0" applyFont="1" applyBorder="1">
      <alignment vertical="center"/>
    </xf>
    <xf numFmtId="0" fontId="7" fillId="0" borderId="54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4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47" fillId="0" borderId="55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6" fillId="0" borderId="7" xfId="0" applyFont="1" applyBorder="1" applyAlignment="1">
      <alignment horizontal="left" vertical="center"/>
    </xf>
    <xf numFmtId="0" fontId="53" fillId="0" borderId="0" xfId="0" applyFont="1">
      <alignment vertical="center"/>
    </xf>
    <xf numFmtId="0" fontId="39" fillId="0" borderId="7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39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 shrinkToFit="1"/>
    </xf>
    <xf numFmtId="0" fontId="39" fillId="0" borderId="40" xfId="0" applyFont="1" applyBorder="1" applyAlignment="1">
      <alignment horizontal="center" vertical="center" shrinkToFit="1"/>
    </xf>
    <xf numFmtId="0" fontId="39" fillId="0" borderId="23" xfId="0" applyFont="1" applyBorder="1">
      <alignment vertical="center"/>
    </xf>
    <xf numFmtId="0" fontId="39" fillId="0" borderId="24" xfId="0" applyFont="1" applyBorder="1">
      <alignment vertical="center"/>
    </xf>
    <xf numFmtId="0" fontId="39" fillId="0" borderId="25" xfId="0" applyFont="1" applyBorder="1">
      <alignment vertical="center"/>
    </xf>
    <xf numFmtId="0" fontId="39" fillId="0" borderId="52" xfId="0" applyFont="1" applyBorder="1" applyAlignment="1">
      <alignment horizontal="left" vertical="center" shrinkToFit="1"/>
    </xf>
    <xf numFmtId="0" fontId="39" fillId="0" borderId="24" xfId="0" applyFont="1" applyBorder="1" applyAlignment="1">
      <alignment horizontal="left" vertical="center" shrinkToFit="1"/>
    </xf>
    <xf numFmtId="0" fontId="39" fillId="0" borderId="26" xfId="0" applyFont="1" applyBorder="1" applyAlignment="1">
      <alignment horizontal="left" vertical="center" shrinkToFit="1"/>
    </xf>
    <xf numFmtId="0" fontId="39" fillId="0" borderId="7" xfId="0" applyFont="1" applyBorder="1" applyAlignment="1">
      <alignment horizontal="right" vertical="center"/>
    </xf>
    <xf numFmtId="0" fontId="39" fillId="0" borderId="7" xfId="0" applyFont="1" applyBorder="1">
      <alignment vertical="center"/>
    </xf>
    <xf numFmtId="0" fontId="39" fillId="0" borderId="22" xfId="0" applyFont="1" applyBorder="1">
      <alignment vertical="center"/>
    </xf>
    <xf numFmtId="0" fontId="39" fillId="0" borderId="16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177" fontId="40" fillId="0" borderId="4" xfId="0" applyNumberFormat="1" applyFont="1" applyBorder="1" applyAlignment="1">
      <alignment horizontal="center" vertical="center"/>
    </xf>
    <xf numFmtId="177" fontId="40" fillId="0" borderId="5" xfId="0" applyNumberFormat="1" applyFont="1" applyBorder="1" applyAlignment="1">
      <alignment horizontal="center" vertical="center"/>
    </xf>
    <xf numFmtId="177" fontId="40" fillId="0" borderId="6" xfId="0" applyNumberFormat="1" applyFont="1" applyBorder="1" applyAlignment="1">
      <alignment horizontal="center" vertical="center"/>
    </xf>
    <xf numFmtId="177" fontId="40" fillId="0" borderId="7" xfId="0" applyNumberFormat="1" applyFont="1" applyBorder="1" applyAlignment="1">
      <alignment horizontal="center" vertical="center"/>
    </xf>
    <xf numFmtId="0" fontId="40" fillId="0" borderId="4" xfId="0" applyFont="1" applyBorder="1" applyAlignment="1">
      <alignment horizontal="right" vertical="center"/>
    </xf>
    <xf numFmtId="0" fontId="40" fillId="0" borderId="5" xfId="0" applyFont="1" applyBorder="1" applyAlignment="1">
      <alignment horizontal="right" vertical="center"/>
    </xf>
    <xf numFmtId="0" fontId="40" fillId="0" borderId="6" xfId="0" applyFont="1" applyBorder="1" applyAlignment="1">
      <alignment horizontal="right" vertical="center"/>
    </xf>
    <xf numFmtId="0" fontId="40" fillId="0" borderId="7" xfId="0" applyFont="1" applyBorder="1" applyAlignment="1">
      <alignment horizontal="right" vertical="center"/>
    </xf>
    <xf numFmtId="0" fontId="39" fillId="0" borderId="5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16" xfId="0" applyFont="1" applyBorder="1">
      <alignment vertical="center"/>
    </xf>
    <xf numFmtId="0" fontId="39" fillId="0" borderId="5" xfId="0" applyFont="1" applyBorder="1">
      <alignment vertical="center"/>
    </xf>
    <xf numFmtId="0" fontId="39" fillId="0" borderId="17" xfId="0" applyFont="1" applyBorder="1">
      <alignment vertical="center"/>
    </xf>
    <xf numFmtId="0" fontId="39" fillId="0" borderId="5" xfId="0" applyFont="1" applyBorder="1" applyAlignment="1">
      <alignment horizontal="left" vertical="center" shrinkToFit="1"/>
    </xf>
    <xf numFmtId="0" fontId="39" fillId="0" borderId="19" xfId="0" applyFont="1" applyBorder="1" applyAlignment="1">
      <alignment horizontal="left" vertical="center" shrinkToFit="1"/>
    </xf>
    <xf numFmtId="0" fontId="39" fillId="0" borderId="20" xfId="0" applyFont="1" applyBorder="1">
      <alignment vertical="center"/>
    </xf>
    <xf numFmtId="0" fontId="39" fillId="0" borderId="21" xfId="0" applyFont="1" applyBorder="1">
      <alignment vertical="center"/>
    </xf>
    <xf numFmtId="0" fontId="39" fillId="0" borderId="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39" fillId="0" borderId="3" xfId="0" applyFont="1" applyBorder="1" applyAlignment="1">
      <alignment horizontal="center" vertical="center" shrinkToFit="1"/>
    </xf>
    <xf numFmtId="0" fontId="39" fillId="0" borderId="22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19" xfId="0" applyFont="1" applyBorder="1" applyAlignment="1">
      <alignment horizontal="center" vertical="center" shrinkToFi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 shrinkToFit="1"/>
    </xf>
    <xf numFmtId="49" fontId="39" fillId="0" borderId="14" xfId="0" applyNumberFormat="1" applyFont="1" applyBorder="1" applyAlignment="1">
      <alignment horizontal="center" vertical="center" shrinkToFit="1"/>
    </xf>
    <xf numFmtId="49" fontId="39" fillId="0" borderId="15" xfId="0" applyNumberFormat="1" applyFont="1" applyBorder="1" applyAlignment="1">
      <alignment horizontal="center" vertical="center" shrinkToFit="1"/>
    </xf>
    <xf numFmtId="0" fontId="39" fillId="0" borderId="8" xfId="0" applyFont="1" applyBorder="1">
      <alignment vertical="center"/>
    </xf>
    <xf numFmtId="0" fontId="39" fillId="0" borderId="9" xfId="0" applyFont="1" applyBorder="1">
      <alignment vertical="center"/>
    </xf>
    <xf numFmtId="0" fontId="39" fillId="0" borderId="10" xfId="0" applyFont="1" applyBorder="1">
      <alignment vertical="center"/>
    </xf>
    <xf numFmtId="0" fontId="39" fillId="0" borderId="9" xfId="0" applyFont="1" applyBorder="1" applyAlignment="1">
      <alignment horizontal="left" vertical="center" shrinkToFit="1"/>
    </xf>
    <xf numFmtId="0" fontId="39" fillId="0" borderId="11" xfId="0" applyFont="1" applyBorder="1" applyAlignment="1">
      <alignment horizontal="left" vertical="center" shrinkToFit="1"/>
    </xf>
    <xf numFmtId="0" fontId="39" fillId="0" borderId="42" xfId="0" applyFont="1" applyBorder="1">
      <alignment vertical="center"/>
    </xf>
    <xf numFmtId="0" fontId="39" fillId="0" borderId="12" xfId="0" applyFont="1" applyBorder="1">
      <alignment vertical="center"/>
    </xf>
    <xf numFmtId="0" fontId="39" fillId="0" borderId="43" xfId="0" applyFont="1" applyBorder="1">
      <alignment vertical="center"/>
    </xf>
    <xf numFmtId="0" fontId="45" fillId="0" borderId="44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48" xfId="0" applyFont="1" applyBorder="1" applyAlignment="1">
      <alignment horizontal="left" vertical="top" wrapText="1"/>
    </xf>
    <xf numFmtId="0" fontId="39" fillId="0" borderId="49" xfId="0" applyFont="1" applyBorder="1" applyAlignment="1">
      <alignment horizontal="left" vertical="top" wrapText="1"/>
    </xf>
    <xf numFmtId="0" fontId="39" fillId="0" borderId="50" xfId="0" applyFont="1" applyBorder="1" applyAlignment="1">
      <alignment horizontal="left" vertical="top" wrapText="1"/>
    </xf>
    <xf numFmtId="0" fontId="39" fillId="0" borderId="51" xfId="0" applyFont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9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24" fillId="0" borderId="7" xfId="44" applyFont="1" applyBorder="1" applyAlignment="1">
      <alignment horizontal="center" vertical="center"/>
    </xf>
    <xf numFmtId="0" fontId="24" fillId="0" borderId="27" xfId="44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11" xfId="54" xr:uid="{D22B0E8B-393A-4D08-A643-06F79009842E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43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22851</xdr:colOff>
      <xdr:row>1</xdr:row>
      <xdr:rowOff>101114</xdr:rowOff>
    </xdr:from>
    <xdr:to>
      <xdr:col>23</xdr:col>
      <xdr:colOff>70494</xdr:colOff>
      <xdr:row>2</xdr:row>
      <xdr:rowOff>59438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5D93092D-8E8E-4FBA-B3A8-C19AD493D874}"/>
            </a:ext>
          </a:extLst>
        </xdr:cNvPr>
        <xdr:cNvSpPr/>
      </xdr:nvSpPr>
      <xdr:spPr>
        <a:xfrm>
          <a:off x="2308851" y="238274"/>
          <a:ext cx="390543" cy="209784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76201</xdr:colOff>
      <xdr:row>1</xdr:row>
      <xdr:rowOff>17294</xdr:rowOff>
    </xdr:from>
    <xdr:to>
      <xdr:col>25</xdr:col>
      <xdr:colOff>32395</xdr:colOff>
      <xdr:row>2</xdr:row>
      <xdr:rowOff>76200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206B709D-74AC-4E5C-96FA-1A741D442C1C}"/>
            </a:ext>
          </a:extLst>
        </xdr:cNvPr>
        <xdr:cNvSpPr/>
      </xdr:nvSpPr>
      <xdr:spPr>
        <a:xfrm>
          <a:off x="2247901" y="154454"/>
          <a:ext cx="641994" cy="310366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12304;R4.7.11&#35352;&#37682;&#12305;K-06&#21033;&#29992;&#32773;&#24773;&#22577;&#25552;&#20379;&#36899;&#32097;&#31080;&#65288;&#20462;&#27491;&#264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診同行(修正）"/>
      <sheetName val="様式6_情報提供連絡票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/>
      <sheetData sheetId="1"/>
      <sheetData sheetId="2">
        <row r="2">
          <cell r="E2" t="str">
            <v>訪問介護</v>
          </cell>
          <cell r="H2"/>
          <cell r="K2"/>
        </row>
        <row r="3">
          <cell r="E3" t="str">
            <v>訪問入浴介護</v>
          </cell>
          <cell r="H3" t="str">
            <v>1回/</v>
          </cell>
          <cell r="K3" t="str">
            <v>車いす（貸）</v>
          </cell>
        </row>
        <row r="4">
          <cell r="E4" t="str">
            <v>訪問看護</v>
          </cell>
          <cell r="H4" t="str">
            <v>2回/</v>
          </cell>
          <cell r="K4" t="str">
            <v>特殊寝台（貸）</v>
          </cell>
        </row>
        <row r="5">
          <cell r="E5" t="str">
            <v>訪問リハビリテーション</v>
          </cell>
          <cell r="H5" t="str">
            <v>3回/</v>
          </cell>
          <cell r="K5" t="str">
            <v>床ずれ防止用具（貸）</v>
          </cell>
        </row>
        <row r="6">
          <cell r="E6" t="str">
            <v>居宅療養管理指導</v>
          </cell>
          <cell r="H6" t="str">
            <v>4回/</v>
          </cell>
          <cell r="K6" t="str">
            <v>体位変換器（貸）</v>
          </cell>
        </row>
        <row r="7">
          <cell r="E7" t="str">
            <v>通所介護</v>
          </cell>
          <cell r="H7" t="str">
            <v>5回/</v>
          </cell>
          <cell r="K7" t="str">
            <v>手すり（貸）</v>
          </cell>
        </row>
        <row r="8">
          <cell r="E8" t="str">
            <v>通所リハビリテーション</v>
          </cell>
          <cell r="H8" t="str">
            <v>6回/</v>
          </cell>
          <cell r="K8" t="str">
            <v>スロープ（貸）</v>
          </cell>
        </row>
        <row r="9">
          <cell r="B9" t="str">
            <v>自立</v>
          </cell>
          <cell r="E9" t="str">
            <v>短期入所生活介護</v>
          </cell>
          <cell r="H9" t="str">
            <v>7回/</v>
          </cell>
          <cell r="K9" t="str">
            <v>歩行器（貸）</v>
          </cell>
        </row>
        <row r="10">
          <cell r="B10" t="str">
            <v>申請中</v>
          </cell>
          <cell r="E10" t="str">
            <v>短期入所療養介護</v>
          </cell>
          <cell r="H10"/>
          <cell r="K10" t="str">
            <v>歩行補助杖（貸）</v>
          </cell>
        </row>
        <row r="11">
          <cell r="B11" t="str">
            <v>要支援1</v>
          </cell>
          <cell r="E11" t="str">
            <v>特定施設入所者生活介護</v>
          </cell>
          <cell r="H11" t="str">
            <v>1日/</v>
          </cell>
          <cell r="K11" t="str">
            <v>徘徊感知器（貸）</v>
          </cell>
        </row>
        <row r="12">
          <cell r="B12" t="str">
            <v>要支援2</v>
          </cell>
          <cell r="E12" t="str">
            <v>夜間対応型訪問介護</v>
          </cell>
          <cell r="H12" t="str">
            <v>2日/</v>
          </cell>
          <cell r="K12" t="str">
            <v>移動用リフト（貸）</v>
          </cell>
        </row>
        <row r="13">
          <cell r="B13" t="str">
            <v>要介護1</v>
          </cell>
          <cell r="E13" t="str">
            <v>認知症対応型通所介護</v>
          </cell>
          <cell r="H13" t="str">
            <v>3日/</v>
          </cell>
          <cell r="K13" t="str">
            <v>各付属品（貸）</v>
          </cell>
        </row>
        <row r="14">
          <cell r="B14" t="str">
            <v>要介護2</v>
          </cell>
          <cell r="E14" t="str">
            <v>小規模多機能型居宅介護</v>
          </cell>
          <cell r="H14" t="str">
            <v>4日/</v>
          </cell>
          <cell r="K14"/>
        </row>
        <row r="15">
          <cell r="B15" t="str">
            <v>要介護3</v>
          </cell>
          <cell r="E15" t="str">
            <v>認知症対応型共同生活介護</v>
          </cell>
          <cell r="H15" t="str">
            <v>5日/</v>
          </cell>
          <cell r="K15" t="str">
            <v>腰かけ便座（購）</v>
          </cell>
        </row>
        <row r="16">
          <cell r="B16" t="str">
            <v>要介護4</v>
          </cell>
          <cell r="E16" t="str">
            <v>地域密着型特定施設入所者生活介護</v>
          </cell>
          <cell r="H16" t="str">
            <v>6日/</v>
          </cell>
          <cell r="K16" t="str">
            <v>特殊尿器（購）</v>
          </cell>
        </row>
        <row r="17">
          <cell r="B17" t="str">
            <v>要介護5</v>
          </cell>
          <cell r="E17" t="str">
            <v>地域密着型介護老人福祉施設入所者生活介護</v>
          </cell>
          <cell r="H17" t="str">
            <v>7日/</v>
          </cell>
          <cell r="K17" t="str">
            <v>入浴補助具（購）</v>
          </cell>
        </row>
        <row r="18">
          <cell r="E18" t="str">
            <v>特定福祉用具販売</v>
          </cell>
          <cell r="H18" t="str">
            <v>8日/</v>
          </cell>
          <cell r="K18" t="str">
            <v>簡易浴槽（購）</v>
          </cell>
        </row>
        <row r="19">
          <cell r="E19" t="str">
            <v>福祉用具貸与</v>
          </cell>
          <cell r="H19" t="str">
            <v>9日/</v>
          </cell>
          <cell r="K19" t="str">
            <v>移動リフト釣り具（購）</v>
          </cell>
        </row>
        <row r="20">
          <cell r="H20"/>
          <cell r="K20"/>
        </row>
        <row r="21">
          <cell r="H21" t="str">
            <v>10日/</v>
          </cell>
          <cell r="K21" t="str">
            <v>手すり取り付け（改）</v>
          </cell>
        </row>
        <row r="22">
          <cell r="H22" t="str">
            <v>14日/</v>
          </cell>
          <cell r="K22" t="str">
            <v>段差解消（改）</v>
          </cell>
        </row>
        <row r="23">
          <cell r="H23" t="str">
            <v>20日/</v>
          </cell>
          <cell r="K23" t="str">
            <v>床材変更（改）</v>
          </cell>
        </row>
        <row r="24">
          <cell r="H24" t="str">
            <v>30日/</v>
          </cell>
          <cell r="K24" t="str">
            <v>引き戸（改）</v>
          </cell>
        </row>
        <row r="25">
          <cell r="K25" t="str">
            <v>様式便器（改）</v>
          </cell>
        </row>
        <row r="26">
          <cell r="H26" t="str">
            <v>1週間</v>
          </cell>
          <cell r="K26" t="str">
            <v>各付帯工事（改）</v>
          </cell>
        </row>
        <row r="27">
          <cell r="H27" t="str">
            <v>1ヵ月</v>
          </cell>
        </row>
      </sheetData>
      <sheetData sheetId="3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宮原病院</v>
          </cell>
        </row>
        <row r="10">
          <cell r="C10" t="str">
            <v>山形県立鶴岡病院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諸橋整形外科医院</v>
          </cell>
        </row>
        <row r="20">
          <cell r="C20" t="str">
            <v>阿部医院</v>
          </cell>
        </row>
        <row r="21">
          <cell r="C21" t="str">
            <v>五十嵐耳鼻咽喉科医院</v>
          </cell>
        </row>
        <row r="22">
          <cell r="C22" t="str">
            <v>五十嵐ハートクリニック</v>
          </cell>
        </row>
        <row r="23">
          <cell r="C23" t="str">
            <v>石橋内科胃腸科医院</v>
          </cell>
        </row>
        <row r="24">
          <cell r="C24" t="str">
            <v>石原小児科医院</v>
          </cell>
        </row>
        <row r="25">
          <cell r="C25" t="str">
            <v>石原診療所（渡部内科分院）</v>
          </cell>
        </row>
        <row r="26">
          <cell r="C26" t="str">
            <v>いでは診療所</v>
          </cell>
        </row>
        <row r="27">
          <cell r="C27" t="str">
            <v>いとうクリニック</v>
          </cell>
        </row>
        <row r="28">
          <cell r="C28" t="str">
            <v>伊藤耳鼻咽喉科医院</v>
          </cell>
        </row>
        <row r="29">
          <cell r="C29" t="str">
            <v>犬塚医院</v>
          </cell>
        </row>
        <row r="30">
          <cell r="C30" t="str">
            <v>今立小児科医院</v>
          </cell>
        </row>
        <row r="31">
          <cell r="C31" t="str">
            <v>上野整形外科</v>
          </cell>
        </row>
        <row r="32">
          <cell r="C32" t="str">
            <v>上野内科医院</v>
          </cell>
        </row>
        <row r="33">
          <cell r="C33" t="str">
            <v>遠藤医院</v>
          </cell>
        </row>
        <row r="34">
          <cell r="C34" t="str">
            <v>おおかつ眼科</v>
          </cell>
        </row>
        <row r="35">
          <cell r="C35" t="str">
            <v>岡田医院</v>
          </cell>
        </row>
        <row r="36">
          <cell r="C36" t="str">
            <v>おかべ内科胃腸科医院</v>
          </cell>
        </row>
        <row r="37">
          <cell r="C37" t="str">
            <v>おぎわら医院</v>
          </cell>
        </row>
        <row r="38">
          <cell r="C38" t="str">
            <v>奥山皮フ科</v>
          </cell>
        </row>
        <row r="39">
          <cell r="C39" t="str">
            <v>乙黒医院</v>
          </cell>
        </row>
        <row r="40">
          <cell r="C40" t="str">
            <v>おのこども診療所</v>
          </cell>
        </row>
        <row r="41">
          <cell r="C41" t="str">
            <v>小野寺医院</v>
          </cell>
        </row>
        <row r="42">
          <cell r="C42" t="str">
            <v>桂医院</v>
          </cell>
        </row>
        <row r="43">
          <cell r="C43" t="str">
            <v>川上医院</v>
          </cell>
        </row>
        <row r="44">
          <cell r="C44" t="str">
            <v>菊地内科クリニック</v>
          </cell>
        </row>
        <row r="45">
          <cell r="C45" t="str">
            <v>木根淵医院</v>
          </cell>
        </row>
        <row r="46">
          <cell r="C46" t="str">
            <v>協立大山診療所</v>
          </cell>
        </row>
        <row r="47">
          <cell r="C47" t="str">
            <v>協立三川診療所</v>
          </cell>
        </row>
        <row r="48">
          <cell r="C48" t="str">
            <v>黒羽根整形外科</v>
          </cell>
        </row>
        <row r="49">
          <cell r="C49" t="str">
            <v>腰越クリニック</v>
          </cell>
        </row>
        <row r="50">
          <cell r="C50" t="str">
            <v>後藤内科医院</v>
          </cell>
        </row>
        <row r="51">
          <cell r="C51" t="str">
            <v>こどもクリニックすずき</v>
          </cell>
        </row>
        <row r="52">
          <cell r="C52" t="str">
            <v>こばやしクリニック</v>
          </cell>
        </row>
        <row r="53">
          <cell r="C53" t="str">
            <v>小真木原クリニック</v>
          </cell>
        </row>
        <row r="54">
          <cell r="C54" t="str">
            <v>斎藤医院</v>
          </cell>
        </row>
        <row r="55">
          <cell r="C55" t="str">
            <v>斎藤胃腸クリニック</v>
          </cell>
        </row>
        <row r="56">
          <cell r="C56" t="str">
            <v>さいとうクリニック</v>
          </cell>
        </row>
        <row r="57">
          <cell r="C57" t="str">
            <v>斎藤内科医院　</v>
          </cell>
        </row>
        <row r="58">
          <cell r="C58" t="str">
            <v>佐久間医院</v>
          </cell>
        </row>
        <row r="59">
          <cell r="C59" t="str">
            <v>佐久間医院</v>
          </cell>
        </row>
        <row r="60">
          <cell r="C60" t="str">
            <v>さくまクリニック</v>
          </cell>
        </row>
        <row r="61">
          <cell r="C61" t="str">
            <v>佐藤医院</v>
          </cell>
        </row>
        <row r="62">
          <cell r="C62" t="str">
            <v>佐藤医院</v>
          </cell>
        </row>
        <row r="63">
          <cell r="C63" t="str">
            <v>佐藤医院</v>
          </cell>
        </row>
        <row r="64">
          <cell r="C64" t="str">
            <v>佐藤医院</v>
          </cell>
        </row>
        <row r="65">
          <cell r="C65" t="str">
            <v>佐藤医院</v>
          </cell>
        </row>
        <row r="66">
          <cell r="C66" t="str">
            <v>志田整形外科クリニック</v>
          </cell>
        </row>
        <row r="67">
          <cell r="C67" t="str">
            <v>島眼科医院</v>
          </cell>
        </row>
        <row r="68">
          <cell r="C68" t="str">
            <v>島田クリニック</v>
          </cell>
        </row>
        <row r="69">
          <cell r="C69" t="str">
            <v>すずき整形外科</v>
          </cell>
        </row>
        <row r="70">
          <cell r="C70" t="str">
            <v>スズキ内科クリニック</v>
          </cell>
        </row>
        <row r="71">
          <cell r="C71" t="str">
            <v>須田内科クリニック</v>
          </cell>
        </row>
        <row r="72">
          <cell r="C72" t="str">
            <v>大東医院</v>
          </cell>
        </row>
        <row r="73">
          <cell r="C73" t="str">
            <v>高橋クリニック</v>
          </cell>
        </row>
        <row r="74">
          <cell r="C74" t="str">
            <v>宝田整形外科クリニック</v>
          </cell>
        </row>
        <row r="75">
          <cell r="C75" t="str">
            <v>滝沢眼科</v>
          </cell>
        </row>
        <row r="76">
          <cell r="C76" t="str">
            <v>武田医院</v>
          </cell>
        </row>
        <row r="77">
          <cell r="C77" t="str">
            <v>土田内科医院</v>
          </cell>
        </row>
        <row r="78">
          <cell r="C78" t="str">
            <v>鶴岡市国民健康保険上田沢診療所</v>
          </cell>
        </row>
        <row r="79">
          <cell r="C79" t="str">
            <v>鶴岡市国民健康保険大網診療所</v>
          </cell>
        </row>
        <row r="80">
          <cell r="C80" t="str">
            <v>戸田内科胃腸科医院</v>
          </cell>
        </row>
        <row r="81">
          <cell r="C81" t="str">
            <v>豊浦クリニック</v>
          </cell>
        </row>
        <row r="82">
          <cell r="C82" t="str">
            <v>中里医院</v>
          </cell>
        </row>
        <row r="83">
          <cell r="C83" t="str">
            <v>中目内科胃腸科医院</v>
          </cell>
        </row>
        <row r="84">
          <cell r="C84" t="str">
            <v>中鉢医院</v>
          </cell>
        </row>
        <row r="85">
          <cell r="C85" t="str">
            <v>中村整形外科医院</v>
          </cell>
        </row>
        <row r="86">
          <cell r="C86" t="str">
            <v>中村内科胃腸科医院</v>
          </cell>
        </row>
        <row r="87">
          <cell r="C87" t="str">
            <v>林医院</v>
          </cell>
        </row>
        <row r="88">
          <cell r="C88" t="str">
            <v>福島クリニック</v>
          </cell>
        </row>
        <row r="89">
          <cell r="C89" t="str">
            <v>本田耳鼻咽喉科医院</v>
          </cell>
        </row>
        <row r="90">
          <cell r="C90" t="str">
            <v>真柄医院</v>
          </cell>
        </row>
        <row r="91">
          <cell r="C91" t="str">
            <v>真島医院</v>
          </cell>
        </row>
        <row r="92">
          <cell r="C92" t="str">
            <v>松浦医院</v>
          </cell>
        </row>
        <row r="93">
          <cell r="C93" t="str">
            <v>丸岡真柄医院</v>
          </cell>
        </row>
        <row r="94">
          <cell r="C94" t="str">
            <v>丸谷医院</v>
          </cell>
        </row>
        <row r="95">
          <cell r="C95" t="str">
            <v>三浦クリニック</v>
          </cell>
        </row>
        <row r="96">
          <cell r="C96" t="str">
            <v>三浦産婦人科医院</v>
          </cell>
        </row>
        <row r="97">
          <cell r="C97" t="str">
            <v>みかわキッズクリニック</v>
          </cell>
        </row>
        <row r="98">
          <cell r="C98" t="str">
            <v>美咲クリニック</v>
          </cell>
        </row>
        <row r="99">
          <cell r="C99" t="str">
            <v>三原皮膚科</v>
          </cell>
        </row>
        <row r="100">
          <cell r="C100" t="str">
            <v>森国医院</v>
          </cell>
        </row>
        <row r="101">
          <cell r="C101" t="str">
            <v>よこやま皮膚科医院</v>
          </cell>
        </row>
        <row r="102">
          <cell r="C102" t="str">
            <v>わかな内科医院</v>
          </cell>
        </row>
        <row r="103">
          <cell r="C103" t="str">
            <v>わだ内科医院</v>
          </cell>
        </row>
        <row r="104">
          <cell r="C104" t="str">
            <v>渡部泌尿器科内科医院</v>
          </cell>
        </row>
      </sheetData>
      <sheetData sheetId="4"/>
      <sheetData sheetId="5">
        <row r="9">
          <cell r="C9" t="str">
            <v>永寿荘居宅介護支援センター</v>
          </cell>
        </row>
        <row r="10">
          <cell r="C10" t="str">
            <v>介護支援センター「よつばの里」</v>
          </cell>
        </row>
        <row r="11">
          <cell r="C11" t="str">
            <v>介護支援相談所ほのか</v>
          </cell>
        </row>
        <row r="12">
          <cell r="C12" t="str">
            <v>介護老人保健施設かけはし</v>
          </cell>
        </row>
        <row r="13">
          <cell r="C13" t="str">
            <v>協立ケアプランセンター大山</v>
          </cell>
        </row>
        <row r="14">
          <cell r="C14" t="str">
            <v>協立ケアプランセンターふたば</v>
          </cell>
        </row>
        <row r="15">
          <cell r="C15" t="str">
            <v>居宅介護支援センター愛寿園</v>
          </cell>
        </row>
        <row r="16">
          <cell r="C16" t="str">
            <v>居宅介護支援センターおおやま</v>
          </cell>
        </row>
        <row r="17">
          <cell r="C17" t="str">
            <v>居宅介護支援センターたかだて</v>
          </cell>
        </row>
        <row r="18">
          <cell r="C18" t="str">
            <v>居宅介護支援センターであい</v>
          </cell>
        </row>
        <row r="19">
          <cell r="C19" t="str">
            <v>居宅介護支援センターふれあい</v>
          </cell>
        </row>
        <row r="20">
          <cell r="C20" t="str">
            <v>クオリティケアサービス</v>
          </cell>
        </row>
        <row r="21">
          <cell r="C21" t="str">
            <v>くしびき居宅介護支援センター</v>
          </cell>
        </row>
        <row r="22">
          <cell r="C22" t="str">
            <v>ケアプランセンター　コーデ・E</v>
          </cell>
        </row>
        <row r="23">
          <cell r="C23" t="str">
            <v>ケアプランセンター大地</v>
          </cell>
        </row>
        <row r="24">
          <cell r="C24" t="str">
            <v>ケアプランセンターひだまり</v>
          </cell>
        </row>
        <row r="25">
          <cell r="C25" t="str">
            <v>ケアプランセンター虹</v>
          </cell>
        </row>
        <row r="26">
          <cell r="C26" t="str">
            <v>健楽園居宅介護支援センターみはら</v>
          </cell>
        </row>
        <row r="27">
          <cell r="C27" t="str">
            <v>齋藤胃腸クリニック居宅介護支援事業所</v>
          </cell>
        </row>
        <row r="28">
          <cell r="C28" t="str">
            <v>山王フジックス指定居宅介護支援事業所</v>
          </cell>
        </row>
        <row r="29">
          <cell r="C29" t="str">
            <v>支援センター温寿荘</v>
          </cell>
        </row>
        <row r="30">
          <cell r="C30" t="str">
            <v>しおん荘在宅介護支援センター</v>
          </cell>
        </row>
        <row r="31">
          <cell r="C31" t="str">
            <v>指定居宅介護支援事業所　瑞穂の郷</v>
          </cell>
        </row>
        <row r="32">
          <cell r="C32" t="str">
            <v>指定居宅介護支援事業所　みどり</v>
          </cell>
        </row>
        <row r="33">
          <cell r="C33" t="str">
            <v>指定居宅介護支援事業所なの花荘</v>
          </cell>
        </row>
        <row r="34">
          <cell r="C34" t="str">
            <v>指定居宅介護支援センターかみじ荘</v>
          </cell>
        </row>
        <row r="35">
          <cell r="C35" t="str">
            <v>指定居宅介護支援センターふじの花荘</v>
          </cell>
        </row>
        <row r="36">
          <cell r="C36" t="str">
            <v>鶴岡市農業協同組合福祉サービス</v>
          </cell>
        </row>
        <row r="37">
          <cell r="C37" t="str">
            <v>鶴岡地区医師会ケアプランセンターふきのとう</v>
          </cell>
        </row>
        <row r="38">
          <cell r="C38" t="str">
            <v>とようら居宅介護支援センター</v>
          </cell>
        </row>
        <row r="39">
          <cell r="C39" t="str">
            <v>なえづ居宅介護支援センター</v>
          </cell>
        </row>
        <row r="40">
          <cell r="C40" t="str">
            <v>ニチイケアセンター鶴岡</v>
          </cell>
        </row>
        <row r="41">
          <cell r="C41" t="str">
            <v>ニチイケアセンター鶴岡みさき</v>
          </cell>
        </row>
        <row r="42">
          <cell r="C42" t="str">
            <v>ひまわり居宅介護支援事業所</v>
          </cell>
        </row>
        <row r="43">
          <cell r="C43" t="str">
            <v>介護予防支援事業所三川町地域包括支援センター</v>
          </cell>
        </row>
        <row r="44">
          <cell r="C44" t="str">
            <v>健楽園地域包括支援センター</v>
          </cell>
        </row>
        <row r="45">
          <cell r="C45" t="str">
            <v>しおん荘地域包括支援センター</v>
          </cell>
        </row>
        <row r="46">
          <cell r="C46" t="str">
            <v>地域包括支援センターかみじ荘</v>
          </cell>
        </row>
        <row r="47">
          <cell r="C47" t="str">
            <v>地域包括支援センターつくし</v>
          </cell>
        </row>
        <row r="48">
          <cell r="C48" t="str">
            <v>地域包括支援センターふじしま</v>
          </cell>
        </row>
        <row r="49">
          <cell r="C49" t="str">
            <v>鶴岡市地域包括支援センター</v>
          </cell>
        </row>
        <row r="50">
          <cell r="C50" t="str">
            <v>鶴岡市社会福祉協議会地域包括支援センター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DE1B-D620-45A6-9C0A-5E97F81B9F84}">
  <sheetPr>
    <tabColor rgb="FFFF0000"/>
  </sheetPr>
  <dimension ref="A1:BH55"/>
  <sheetViews>
    <sheetView showGridLines="0" tabSelected="1" zoomScaleNormal="100" zoomScaleSheetLayoutView="100" workbookViewId="0">
      <selection activeCell="A4" sqref="A4:BG4"/>
    </sheetView>
  </sheetViews>
  <sheetFormatPr defaultColWidth="1.6640625" defaultRowHeight="20.100000000000001" customHeight="1"/>
  <cols>
    <col min="1" max="33" width="1.6640625" style="17"/>
    <col min="34" max="34" width="4.77734375" style="17" customWidth="1"/>
    <col min="35" max="36" width="1.6640625" style="17"/>
    <col min="37" max="37" width="1.77734375" style="17" customWidth="1"/>
    <col min="38" max="38" width="3.33203125" style="17" customWidth="1"/>
    <col min="39" max="44" width="1.6640625" style="17"/>
    <col min="45" max="45" width="2.5546875" style="17" bestFit="1" customWidth="1"/>
    <col min="46" max="57" width="1.6640625" style="17"/>
    <col min="58" max="59" width="1.6640625" style="17" customWidth="1"/>
    <col min="60" max="16384" width="1.6640625" style="17"/>
  </cols>
  <sheetData>
    <row r="1" spans="1:60" ht="11.25" customHeight="1"/>
    <row r="2" spans="1:60" s="52" customFormat="1" ht="20.100000000000001" customHeight="1">
      <c r="A2" s="99" t="s">
        <v>658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Z2" s="100" t="s">
        <v>644</v>
      </c>
      <c r="AA2" s="100"/>
      <c r="AB2" s="100"/>
      <c r="AC2" s="100"/>
      <c r="AD2" s="100"/>
      <c r="AE2" s="100"/>
      <c r="AF2" s="100"/>
      <c r="AG2" s="100"/>
      <c r="AH2" s="100"/>
      <c r="AL2" s="96" t="s">
        <v>197</v>
      </c>
      <c r="AM2" s="96"/>
      <c r="AN2" s="96"/>
      <c r="AO2" s="96"/>
      <c r="AP2" s="96"/>
      <c r="AQ2" s="96"/>
      <c r="AR2" s="96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</row>
    <row r="3" spans="1:60" ht="11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Z3" s="100"/>
      <c r="AA3" s="100"/>
      <c r="AB3" s="100"/>
      <c r="AC3" s="100"/>
      <c r="AD3" s="100"/>
      <c r="AE3" s="100"/>
      <c r="AF3" s="100"/>
      <c r="AG3" s="100"/>
      <c r="AH3" s="100"/>
    </row>
    <row r="4" spans="1:60" ht="30" customHeight="1">
      <c r="A4" s="98" t="s">
        <v>300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</row>
    <row r="5" spans="1:60" ht="11.25" customHeight="1"/>
    <row r="6" spans="1:60" s="59" customFormat="1" ht="20.100000000000001" customHeight="1">
      <c r="A6" s="59" t="s">
        <v>198</v>
      </c>
      <c r="AD6" s="66" t="s">
        <v>301</v>
      </c>
    </row>
    <row r="7" spans="1:60" ht="20.100000000000001" customHeight="1">
      <c r="A7" s="75" t="s">
        <v>199</v>
      </c>
      <c r="B7" s="75"/>
      <c r="C7" s="75"/>
      <c r="D7" s="75"/>
      <c r="E7" s="75"/>
      <c r="F7" s="75"/>
      <c r="G7" s="75"/>
      <c r="H7" s="75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D7" s="75" t="s">
        <v>302</v>
      </c>
      <c r="AE7" s="75"/>
      <c r="AF7" s="75"/>
      <c r="AG7" s="75"/>
      <c r="AH7" s="75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</row>
    <row r="8" spans="1:60" ht="11.4" customHeight="1"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</row>
    <row r="9" spans="1:60" ht="20.100000000000001" customHeight="1">
      <c r="A9" s="75" t="s">
        <v>650</v>
      </c>
      <c r="B9" s="75"/>
      <c r="C9" s="75"/>
      <c r="D9" s="75"/>
      <c r="E9" s="75"/>
      <c r="F9" s="75"/>
      <c r="G9" s="75"/>
      <c r="H9" s="75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80" t="s">
        <v>645</v>
      </c>
      <c r="AA9" s="80"/>
      <c r="AB9" s="80"/>
      <c r="AD9" s="75" t="s">
        <v>649</v>
      </c>
      <c r="AE9" s="75"/>
      <c r="AF9" s="75"/>
      <c r="AG9" s="75"/>
      <c r="AH9" s="75"/>
      <c r="AI9" s="75"/>
      <c r="AJ9" s="75"/>
      <c r="AK9" s="75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80"/>
      <c r="BE9" s="80"/>
      <c r="BF9" s="80"/>
      <c r="BG9" s="80"/>
    </row>
    <row r="10" spans="1:60" ht="28.8" customHeight="1">
      <c r="O10" s="18"/>
      <c r="AC10" s="59"/>
      <c r="AD10" s="62" t="s">
        <v>643</v>
      </c>
      <c r="AE10" s="62"/>
      <c r="AF10" s="62"/>
      <c r="AG10" s="62"/>
      <c r="AH10" s="74" t="e">
        <f>VLOOKUP(AI7,居宅介護支援事業所マスタ!C3:I46,5,FALSE)</f>
        <v>#N/A</v>
      </c>
      <c r="AI10" s="74"/>
      <c r="AJ10" s="74"/>
      <c r="AK10" s="74"/>
      <c r="AL10" s="74"/>
      <c r="AM10" s="74"/>
      <c r="AN10" s="74"/>
      <c r="AO10" s="63"/>
      <c r="AP10" s="64" t="s">
        <v>306</v>
      </c>
      <c r="AQ10" s="61"/>
      <c r="AR10" s="61"/>
      <c r="AS10" s="81" t="e">
        <f>VLOOKUP(AI7,居宅介護支援事業所マスタ!C3:I46,6,FALSE)</f>
        <v>#N/A</v>
      </c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39" t="str">
        <f>IF(AY7="","",IF(VLOOKUP(AY7,R居宅介護支援・介護予防支援,6,FALSE)="","",VLOOKUP(AY7,R居宅介護支援・介護予防支援,6,FALSE)))</f>
        <v/>
      </c>
      <c r="BG10" s="38"/>
      <c r="BH10" s="20"/>
    </row>
    <row r="11" spans="1:60" ht="25.8" customHeight="1" thickBot="1">
      <c r="A11" s="59" t="s">
        <v>200</v>
      </c>
      <c r="B11" s="60"/>
      <c r="C11" s="60"/>
      <c r="D11" s="60"/>
      <c r="E11" s="60"/>
      <c r="F11" s="60"/>
      <c r="G11" s="60"/>
      <c r="H11" s="60"/>
      <c r="O11" s="18"/>
      <c r="AD11" s="59" t="s">
        <v>303</v>
      </c>
    </row>
    <row r="12" spans="1:60" ht="20.100000000000001" customHeight="1">
      <c r="A12" s="82" t="s">
        <v>201</v>
      </c>
      <c r="B12" s="83"/>
      <c r="C12" s="83"/>
      <c r="D12" s="83"/>
      <c r="E12" s="83"/>
      <c r="F12" s="83"/>
      <c r="G12" s="84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6"/>
      <c r="AD12" s="87" t="s">
        <v>202</v>
      </c>
      <c r="AE12" s="88"/>
      <c r="AF12" s="88"/>
      <c r="AG12" s="88"/>
      <c r="AH12" s="88"/>
      <c r="AI12" s="88"/>
      <c r="AJ12" s="88"/>
      <c r="AK12" s="88"/>
      <c r="AL12" s="89"/>
      <c r="AM12" s="90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2"/>
    </row>
    <row r="13" spans="1:60" ht="20.100000000000001" customHeight="1">
      <c r="A13" s="107" t="s">
        <v>203</v>
      </c>
      <c r="B13" s="108"/>
      <c r="C13" s="108"/>
      <c r="D13" s="108"/>
      <c r="E13" s="108"/>
      <c r="F13" s="108"/>
      <c r="G13" s="109"/>
      <c r="H13" s="133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 t="s">
        <v>645</v>
      </c>
      <c r="AA13" s="116"/>
      <c r="AB13" s="117"/>
      <c r="AD13" s="113" t="s">
        <v>204</v>
      </c>
      <c r="AE13" s="114"/>
      <c r="AF13" s="114"/>
      <c r="AG13" s="114"/>
      <c r="AH13" s="114"/>
      <c r="AI13" s="114"/>
      <c r="AJ13" s="114"/>
      <c r="AK13" s="114"/>
      <c r="AL13" s="115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4"/>
    </row>
    <row r="14" spans="1:60" ht="20.100000000000001" customHeight="1">
      <c r="A14" s="110"/>
      <c r="B14" s="111"/>
      <c r="C14" s="111"/>
      <c r="D14" s="111"/>
      <c r="E14" s="111"/>
      <c r="F14" s="111"/>
      <c r="G14" s="112"/>
      <c r="H14" s="134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118"/>
      <c r="AD14" s="105" t="s">
        <v>205</v>
      </c>
      <c r="AE14" s="94"/>
      <c r="AF14" s="94"/>
      <c r="AG14" s="94"/>
      <c r="AH14" s="94"/>
      <c r="AI14" s="94"/>
      <c r="AJ14" s="94"/>
      <c r="AK14" s="94"/>
      <c r="AL14" s="106"/>
      <c r="AM14" s="77"/>
      <c r="AN14" s="77"/>
      <c r="AO14" s="77"/>
      <c r="AP14" s="77"/>
      <c r="AQ14" s="77"/>
      <c r="AR14" s="77"/>
      <c r="AS14" s="93"/>
      <c r="AT14" s="93"/>
      <c r="AU14" s="93"/>
      <c r="AV14" s="93"/>
      <c r="AW14" s="93"/>
      <c r="AX14" s="93"/>
      <c r="AY14" s="94"/>
      <c r="AZ14" s="94"/>
      <c r="BA14" s="94"/>
      <c r="BB14" s="94"/>
      <c r="BC14" s="94"/>
      <c r="BD14" s="94"/>
      <c r="BE14" s="94"/>
      <c r="BF14" s="94"/>
      <c r="BG14" s="95"/>
    </row>
    <row r="15" spans="1:60" ht="20.100000000000001" customHeight="1">
      <c r="A15" s="119" t="s">
        <v>206</v>
      </c>
      <c r="B15" s="120"/>
      <c r="C15" s="120"/>
      <c r="D15" s="120"/>
      <c r="E15" s="120"/>
      <c r="F15" s="120"/>
      <c r="G15" s="121"/>
      <c r="H15" s="122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6" t="str">
        <f>IF(H15="","",IF(AS2="","",DATEDIF(H15,AS2,"Y")))</f>
        <v/>
      </c>
      <c r="W15" s="127"/>
      <c r="X15" s="127"/>
      <c r="Y15" s="127"/>
      <c r="Z15" s="130" t="s">
        <v>207</v>
      </c>
      <c r="AA15" s="130"/>
      <c r="AB15" s="131"/>
      <c r="AD15" s="113" t="s">
        <v>204</v>
      </c>
      <c r="AE15" s="114"/>
      <c r="AF15" s="114"/>
      <c r="AG15" s="114"/>
      <c r="AH15" s="114"/>
      <c r="AI15" s="114"/>
      <c r="AJ15" s="114"/>
      <c r="AK15" s="114"/>
      <c r="AL15" s="115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4"/>
    </row>
    <row r="16" spans="1:60" ht="20.100000000000001" customHeight="1">
      <c r="A16" s="110"/>
      <c r="B16" s="111"/>
      <c r="C16" s="111"/>
      <c r="D16" s="111"/>
      <c r="E16" s="111"/>
      <c r="F16" s="111"/>
      <c r="G16" s="112"/>
      <c r="H16" s="124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8"/>
      <c r="W16" s="129"/>
      <c r="X16" s="129"/>
      <c r="Y16" s="129"/>
      <c r="Z16" s="93"/>
      <c r="AA16" s="93"/>
      <c r="AB16" s="132"/>
      <c r="AD16" s="105" t="s">
        <v>205</v>
      </c>
      <c r="AE16" s="94"/>
      <c r="AF16" s="94"/>
      <c r="AG16" s="94"/>
      <c r="AH16" s="94"/>
      <c r="AI16" s="94"/>
      <c r="AJ16" s="94"/>
      <c r="AK16" s="94"/>
      <c r="AL16" s="106"/>
      <c r="AM16" s="77"/>
      <c r="AN16" s="77"/>
      <c r="AO16" s="77"/>
      <c r="AP16" s="77"/>
      <c r="AQ16" s="77"/>
      <c r="AR16" s="77"/>
      <c r="AS16" s="93"/>
      <c r="AT16" s="93"/>
      <c r="AU16" s="93"/>
      <c r="AV16" s="93"/>
      <c r="AW16" s="93"/>
      <c r="AX16" s="93"/>
      <c r="AY16" s="94"/>
      <c r="AZ16" s="94"/>
      <c r="BA16" s="94"/>
      <c r="BB16" s="94"/>
      <c r="BC16" s="94"/>
      <c r="BD16" s="94"/>
      <c r="BE16" s="94"/>
      <c r="BF16" s="94"/>
      <c r="BG16" s="95"/>
    </row>
    <row r="17" spans="1:59" ht="20.100000000000001" customHeight="1">
      <c r="A17" s="119" t="s">
        <v>208</v>
      </c>
      <c r="B17" s="120"/>
      <c r="C17" s="120"/>
      <c r="D17" s="120"/>
      <c r="E17" s="120"/>
      <c r="F17" s="120"/>
      <c r="G17" s="121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6"/>
      <c r="AD17" s="113" t="s">
        <v>204</v>
      </c>
      <c r="AE17" s="114"/>
      <c r="AF17" s="114"/>
      <c r="AG17" s="114"/>
      <c r="AH17" s="114"/>
      <c r="AI17" s="114"/>
      <c r="AJ17" s="114"/>
      <c r="AK17" s="114"/>
      <c r="AL17" s="115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4"/>
    </row>
    <row r="18" spans="1:59" ht="20.100000000000001" customHeight="1">
      <c r="A18" s="110"/>
      <c r="B18" s="111"/>
      <c r="C18" s="111"/>
      <c r="D18" s="111"/>
      <c r="E18" s="111"/>
      <c r="F18" s="111"/>
      <c r="G18" s="112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8"/>
      <c r="AD18" s="105" t="s">
        <v>205</v>
      </c>
      <c r="AE18" s="94"/>
      <c r="AF18" s="94"/>
      <c r="AG18" s="94"/>
      <c r="AH18" s="94"/>
      <c r="AI18" s="94"/>
      <c r="AJ18" s="94"/>
      <c r="AK18" s="94"/>
      <c r="AL18" s="106"/>
      <c r="AM18" s="77"/>
      <c r="AN18" s="77"/>
      <c r="AO18" s="77"/>
      <c r="AP18" s="77"/>
      <c r="AQ18" s="77"/>
      <c r="AR18" s="77"/>
      <c r="AS18" s="93"/>
      <c r="AT18" s="93"/>
      <c r="AU18" s="93"/>
      <c r="AV18" s="93"/>
      <c r="AW18" s="93"/>
      <c r="AX18" s="93"/>
      <c r="AY18" s="94"/>
      <c r="AZ18" s="94"/>
      <c r="BA18" s="94"/>
      <c r="BB18" s="94"/>
      <c r="BC18" s="94"/>
      <c r="BD18" s="94"/>
      <c r="BE18" s="94"/>
      <c r="BF18" s="94"/>
      <c r="BG18" s="95"/>
    </row>
    <row r="19" spans="1:59" ht="20.100000000000001" customHeight="1">
      <c r="A19" s="119" t="s">
        <v>209</v>
      </c>
      <c r="B19" s="120"/>
      <c r="C19" s="120"/>
      <c r="D19" s="120"/>
      <c r="E19" s="120"/>
      <c r="F19" s="120"/>
      <c r="G19" s="121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8"/>
      <c r="AD19" s="113" t="s">
        <v>204</v>
      </c>
      <c r="AE19" s="114"/>
      <c r="AF19" s="114"/>
      <c r="AG19" s="114"/>
      <c r="AH19" s="114"/>
      <c r="AI19" s="114"/>
      <c r="AJ19" s="114"/>
      <c r="AK19" s="114"/>
      <c r="AL19" s="115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4"/>
    </row>
    <row r="20" spans="1:59" ht="20.100000000000001" customHeight="1" thickBot="1">
      <c r="A20" s="144"/>
      <c r="B20" s="145"/>
      <c r="C20" s="145"/>
      <c r="D20" s="145"/>
      <c r="E20" s="145"/>
      <c r="F20" s="145"/>
      <c r="G20" s="146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50"/>
      <c r="AD20" s="105" t="s">
        <v>205</v>
      </c>
      <c r="AE20" s="94"/>
      <c r="AF20" s="94"/>
      <c r="AG20" s="94"/>
      <c r="AH20" s="94"/>
      <c r="AI20" s="94"/>
      <c r="AJ20" s="94"/>
      <c r="AK20" s="94"/>
      <c r="AL20" s="106"/>
      <c r="AM20" s="77"/>
      <c r="AN20" s="77"/>
      <c r="AO20" s="77"/>
      <c r="AP20" s="77"/>
      <c r="AQ20" s="77"/>
      <c r="AR20" s="77"/>
      <c r="AS20" s="93"/>
      <c r="AT20" s="93"/>
      <c r="AU20" s="93"/>
      <c r="AV20" s="93"/>
      <c r="AW20" s="93"/>
      <c r="AX20" s="93"/>
      <c r="AY20" s="94"/>
      <c r="AZ20" s="94"/>
      <c r="BA20" s="94"/>
      <c r="BB20" s="94"/>
      <c r="BC20" s="94"/>
      <c r="BD20" s="94"/>
      <c r="BE20" s="94"/>
      <c r="BF20" s="94"/>
      <c r="BG20" s="95"/>
    </row>
    <row r="21" spans="1:59" ht="20.100000000000001" customHeight="1">
      <c r="I21" s="21"/>
      <c r="L21" s="21"/>
      <c r="O21" s="18"/>
      <c r="AD21" s="141" t="s">
        <v>210</v>
      </c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3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40"/>
    </row>
    <row r="22" spans="1:59" ht="20.100000000000001" customHeight="1">
      <c r="I22" s="21"/>
      <c r="L22" s="21"/>
      <c r="O22" s="18"/>
      <c r="AD22" s="141" t="s">
        <v>210</v>
      </c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3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40"/>
    </row>
    <row r="23" spans="1:59" ht="20.100000000000001" customHeight="1">
      <c r="I23" s="21"/>
      <c r="L23" s="21"/>
      <c r="O23" s="18"/>
      <c r="AD23" s="141" t="s">
        <v>210</v>
      </c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3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40"/>
    </row>
    <row r="24" spans="1:59" ht="20.100000000000001" customHeight="1" thickBot="1">
      <c r="I24" s="21"/>
      <c r="L24" s="21"/>
      <c r="O24" s="18"/>
      <c r="AD24" s="154" t="s">
        <v>210</v>
      </c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6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8"/>
    </row>
    <row r="25" spans="1:59" ht="7.5" customHeight="1" thickBot="1">
      <c r="I25" s="21"/>
      <c r="J25" s="21"/>
      <c r="K25" s="21"/>
      <c r="L25" s="21"/>
    </row>
    <row r="26" spans="1:59" ht="20.100000000000001" customHeight="1">
      <c r="A26" s="159" t="s">
        <v>211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1"/>
    </row>
    <row r="27" spans="1:59" ht="20.100000000000001" customHeight="1">
      <c r="A27" s="162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4"/>
    </row>
    <row r="28" spans="1:59" ht="20.100000000000001" customHeight="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4"/>
    </row>
    <row r="29" spans="1:59" ht="20.100000000000001" customHeight="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4"/>
    </row>
    <row r="30" spans="1:59" ht="20.100000000000001" customHeight="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4"/>
    </row>
    <row r="31" spans="1:59" ht="20.100000000000001" customHeight="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4"/>
    </row>
    <row r="32" spans="1:59" ht="20.100000000000001" customHeight="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4"/>
    </row>
    <row r="33" spans="1:59" ht="20.100000000000001" customHeight="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4"/>
    </row>
    <row r="34" spans="1:59" ht="20.100000000000001" customHeight="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4"/>
    </row>
    <row r="35" spans="1:59" ht="20.100000000000001" customHeight="1">
      <c r="A35" s="162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4"/>
    </row>
    <row r="36" spans="1:59" ht="20.100000000000001" customHeight="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4"/>
    </row>
    <row r="37" spans="1:59" ht="19.8" customHeight="1" thickBot="1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7"/>
    </row>
    <row r="38" spans="1:59" ht="4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9" ht="20.100000000000001" customHeight="1">
      <c r="A39" s="159" t="s">
        <v>304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1"/>
    </row>
    <row r="40" spans="1:59" ht="31.8" customHeight="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70"/>
    </row>
    <row r="41" spans="1:59" ht="40.200000000000003" customHeight="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3"/>
    </row>
    <row r="42" spans="1:59" ht="63" customHeight="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6"/>
    </row>
    <row r="43" spans="1:59" ht="3.6" customHeight="1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9"/>
    </row>
    <row r="44" spans="1:59" ht="75" customHeight="1">
      <c r="A44" s="70"/>
      <c r="F44" s="180" t="s">
        <v>305</v>
      </c>
      <c r="G44" s="180"/>
      <c r="H44" s="180"/>
      <c r="I44" s="180"/>
      <c r="J44" s="180"/>
      <c r="K44" s="180"/>
      <c r="L44" s="180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D44" s="75" t="s">
        <v>650</v>
      </c>
      <c r="AE44" s="75"/>
      <c r="AF44" s="75"/>
      <c r="AG44" s="75"/>
      <c r="AH44" s="75"/>
      <c r="AI44" s="75"/>
      <c r="AJ44" s="75"/>
      <c r="AK44" s="75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71"/>
    </row>
    <row r="45" spans="1:59" ht="10.199999999999999" customHeight="1" thickBot="1">
      <c r="A45" s="151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3"/>
    </row>
    <row r="46" spans="1:59" ht="7.2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9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9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mergeCells count="74">
    <mergeCell ref="A45:BG45"/>
    <mergeCell ref="AD24:AR24"/>
    <mergeCell ref="AS24:BG24"/>
    <mergeCell ref="A26:BG26"/>
    <mergeCell ref="A27:BG37"/>
    <mergeCell ref="A39:BG39"/>
    <mergeCell ref="A40:BG42"/>
    <mergeCell ref="A43:BG43"/>
    <mergeCell ref="F44:L44"/>
    <mergeCell ref="M44:AA44"/>
    <mergeCell ref="AD44:AK44"/>
    <mergeCell ref="AL44:BF44"/>
    <mergeCell ref="AS22:BG22"/>
    <mergeCell ref="AD23:AR23"/>
    <mergeCell ref="AS23:BG23"/>
    <mergeCell ref="A19:G20"/>
    <mergeCell ref="H19:AB20"/>
    <mergeCell ref="AD19:AL19"/>
    <mergeCell ref="AM19:BG19"/>
    <mergeCell ref="AD20:AL20"/>
    <mergeCell ref="AM20:AR20"/>
    <mergeCell ref="AS20:AX20"/>
    <mergeCell ref="AY20:BG20"/>
    <mergeCell ref="AD21:AR21"/>
    <mergeCell ref="AS21:BG21"/>
    <mergeCell ref="AD22:AR22"/>
    <mergeCell ref="A17:G18"/>
    <mergeCell ref="H17:AB18"/>
    <mergeCell ref="AD17:AL17"/>
    <mergeCell ref="AM17:BG17"/>
    <mergeCell ref="AD18:AL18"/>
    <mergeCell ref="AM18:AR18"/>
    <mergeCell ref="AS18:AX18"/>
    <mergeCell ref="AY18:BG18"/>
    <mergeCell ref="AM15:BG15"/>
    <mergeCell ref="AD16:AL16"/>
    <mergeCell ref="A13:G14"/>
    <mergeCell ref="AD13:AL13"/>
    <mergeCell ref="AM13:BG13"/>
    <mergeCell ref="AD14:AL14"/>
    <mergeCell ref="AM16:AR16"/>
    <mergeCell ref="AS16:AX16"/>
    <mergeCell ref="AY16:BG16"/>
    <mergeCell ref="Z13:AB14"/>
    <mergeCell ref="A15:G16"/>
    <mergeCell ref="H15:U16"/>
    <mergeCell ref="V15:Y16"/>
    <mergeCell ref="Z15:AB16"/>
    <mergeCell ref="AD15:AL15"/>
    <mergeCell ref="H13:Y14"/>
    <mergeCell ref="AL2:AR2"/>
    <mergeCell ref="AS2:BG2"/>
    <mergeCell ref="A4:BG4"/>
    <mergeCell ref="AD9:AK9"/>
    <mergeCell ref="A2:U3"/>
    <mergeCell ref="Z2:AH3"/>
    <mergeCell ref="A7:H7"/>
    <mergeCell ref="Z9:AB9"/>
    <mergeCell ref="AL8:BC9"/>
    <mergeCell ref="AH10:AN10"/>
    <mergeCell ref="A9:H9"/>
    <mergeCell ref="I7:AB7"/>
    <mergeCell ref="AM14:AR14"/>
    <mergeCell ref="I9:Y9"/>
    <mergeCell ref="AD7:AH7"/>
    <mergeCell ref="AI7:BG7"/>
    <mergeCell ref="BD9:BG9"/>
    <mergeCell ref="AS10:BE10"/>
    <mergeCell ref="A12:G12"/>
    <mergeCell ref="H12:AB12"/>
    <mergeCell ref="AD12:AL12"/>
    <mergeCell ref="AM12:BG12"/>
    <mergeCell ref="AS14:AX14"/>
    <mergeCell ref="AY14:BG14"/>
  </mergeCells>
  <phoneticPr fontId="32"/>
  <dataValidations disablePrompts="1" count="2">
    <dataValidation type="list" allowBlank="1" showInputMessage="1" sqref="AM18:AR18 AM14:AR14 AM16:AR16 AM20:AR20" xr:uid="{94B69333-914D-4761-AE9E-481E8C8322BC}">
      <formula1>llll</formula1>
    </dataValidation>
    <dataValidation allowBlank="1" showInputMessage="1" showErrorMessage="1" sqref="H12:AB12" xr:uid="{5DB0ADD6-8EE3-445A-B5F4-544B6FA3E06F}"/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5" orientation="portrait" verticalDpi="0" r:id="rId1"/>
  <headerFooter>
    <oddHeader>&amp;L&amp;10＜様式5＞&amp;R&amp;8鶴岡市医療・介護連携様式（2023.1)</oddHeader>
    <oddFooter>&amp;R&amp;8＜鶴岡市介護保険事業者連絡協議会　居宅支援事業者部会作成2023年1月改定＞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prompt="_x000a_" xr:uid="{63F572BE-FA8B-4043-97F8-5FF1072EC162}">
          <x14:formula1>
            <xm:f>選択肢マスタ!$H$29:$H$30</xm:f>
          </x14:formula1>
          <xm:sqref>AS14:AX14 AS18:AX18</xm:sqref>
        </x14:dataValidation>
        <x14:dataValidation type="list" allowBlank="1" showInputMessage="1" promptTitle="入力方法" prompt="リストから選択するか、または手入力もできます。" xr:uid="{12044682-F864-483F-8BFD-1866CFCD7513}">
          <x14:formula1>
            <xm:f>選択肢マスタ!$E$2:$E$19</xm:f>
          </x14:formula1>
          <xm:sqref>AM19:BG19</xm:sqref>
        </x14:dataValidation>
        <x14:dataValidation type="list" allowBlank="1" showInputMessage="1" promptTitle="入力方法" prompt="リストから選択するか、または手入力もできます。" xr:uid="{EF0008CE-5E27-4602-8C68-4553A27F08CC}">
          <x14:formula1>
            <xm:f>選択肢マスタ!$B$9:$B$17</xm:f>
          </x14:formula1>
          <xm:sqref>AM12:BG12</xm:sqref>
        </x14:dataValidation>
        <x14:dataValidation type="list" allowBlank="1" showInputMessage="1" xr:uid="{3012CE60-032E-4F8D-8BEB-A2854D2B1994}">
          <x14:formula1>
            <xm:f>選択肢マスタ!$K$2:$K$26</xm:f>
          </x14:formula1>
          <xm:sqref>AS21:BG24</xm:sqref>
        </x14:dataValidation>
        <x14:dataValidation type="list" allowBlank="1" showInputMessage="1" xr:uid="{60D286A9-F0F4-4CC2-A310-23639E483755}">
          <x14:formula1>
            <xm:f>選択肢マスタ!$E$2:$E$19</xm:f>
          </x14:formula1>
          <xm:sqref>AM13:BG13 AM15:BG15 AM17:BG17</xm:sqref>
        </x14:dataValidation>
        <x14:dataValidation type="list" allowBlank="1" showInputMessage="1" xr:uid="{ACFEAEF8-5341-458B-A889-D0F30F560484}">
          <x14:formula1>
            <xm:f>選択肢マスタ!$H$29:$H$30</xm:f>
          </x14:formula1>
          <xm:sqref>AS16:AX16</xm:sqref>
        </x14:dataValidation>
        <x14:dataValidation type="list" allowBlank="1" showInputMessage="1" prompt="_x000a__x000a_" xr:uid="{CF8110FA-47FC-4D1B-B311-F8FDB05DADD2}">
          <x14:formula1>
            <xm:f>選択肢マスタ!$H$29:$H$30</xm:f>
          </x14:formula1>
          <xm:sqref>AS20:AX20</xm:sqref>
        </x14:dataValidation>
        <x14:dataValidation type="list" allowBlank="1" showInputMessage="1" xr:uid="{A775AE0F-94F4-4F48-87EF-CE07D5335E8D}">
          <x14:formula1>
            <xm:f>医療機関マスタ!$C$3:$C$84</xm:f>
          </x14:formula1>
          <xm:sqref>I7:AB7</xm:sqref>
        </x14:dataValidation>
        <x14:dataValidation type="list" allowBlank="1" showInputMessage="1" showErrorMessage="1" xr:uid="{23E5FA29-3F44-416C-BD3B-8476614353D5}">
          <x14:formula1>
            <xm:f>居宅介護支援事業所マスタ!$C$3:$C$46</xm:f>
          </x14:formula1>
          <xm:sqref>AI7:BG7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3163-4BCE-457A-BF4D-30225582A4C8}">
  <dimension ref="A1:BG55"/>
  <sheetViews>
    <sheetView showGridLines="0" view="pageBreakPreview" zoomScaleNormal="100" zoomScaleSheetLayoutView="100" workbookViewId="0">
      <selection activeCell="A2" sqref="A2:V2"/>
    </sheetView>
  </sheetViews>
  <sheetFormatPr defaultColWidth="1.6640625" defaultRowHeight="20.100000000000001" customHeight="1"/>
  <cols>
    <col min="1" max="32" width="1.6640625" style="17"/>
    <col min="33" max="33" width="9" style="17" bestFit="1" customWidth="1"/>
    <col min="34" max="35" width="1.6640625" style="17"/>
    <col min="36" max="36" width="1.77734375" style="17" customWidth="1"/>
    <col min="37" max="37" width="3.33203125" style="17" customWidth="1"/>
    <col min="38" max="43" width="1.6640625" style="17"/>
    <col min="44" max="44" width="2.5546875" style="17" bestFit="1" customWidth="1"/>
    <col min="45" max="56" width="1.6640625" style="17"/>
    <col min="57" max="58" width="1.6640625" style="17" customWidth="1"/>
    <col min="59" max="16384" width="1.6640625" style="17"/>
  </cols>
  <sheetData>
    <row r="1" spans="1:59" ht="11.25" customHeight="1"/>
    <row r="2" spans="1:59" s="52" customFormat="1" ht="20.100000000000001" customHeight="1">
      <c r="A2" s="185" t="s">
        <v>657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AB2" s="181" t="s">
        <v>644</v>
      </c>
      <c r="AC2" s="181"/>
      <c r="AD2" s="181"/>
      <c r="AE2" s="181"/>
      <c r="AF2" s="181"/>
      <c r="AG2" s="181"/>
      <c r="AH2" s="181"/>
      <c r="AK2" s="96" t="s">
        <v>197</v>
      </c>
      <c r="AL2" s="96"/>
      <c r="AM2" s="96"/>
      <c r="AN2" s="96"/>
      <c r="AO2" s="96"/>
      <c r="AP2" s="96"/>
      <c r="AQ2" s="96"/>
      <c r="AR2" s="97">
        <v>44809</v>
      </c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</row>
    <row r="3" spans="1:59" ht="11.25" customHeight="1">
      <c r="H3" s="18"/>
      <c r="I3" s="18"/>
      <c r="J3" s="19"/>
      <c r="K3" s="19"/>
    </row>
    <row r="4" spans="1:59" ht="30" customHeight="1">
      <c r="A4" s="183" t="s">
        <v>300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</row>
    <row r="5" spans="1:59" ht="11.25" customHeight="1"/>
    <row r="6" spans="1:59" s="52" customFormat="1" ht="20.100000000000001" customHeight="1">
      <c r="A6" s="65" t="s">
        <v>198</v>
      </c>
      <c r="B6" s="65"/>
      <c r="C6" s="65"/>
      <c r="D6" s="65"/>
      <c r="E6" s="65"/>
      <c r="F6" s="65"/>
      <c r="G6" s="65"/>
      <c r="H6" s="65"/>
      <c r="AD6" s="59" t="s">
        <v>301</v>
      </c>
      <c r="AE6" s="59"/>
      <c r="AF6" s="59"/>
      <c r="AG6" s="59"/>
    </row>
    <row r="7" spans="1:59" s="51" customFormat="1" ht="20.100000000000001" customHeight="1">
      <c r="A7" s="184" t="s">
        <v>199</v>
      </c>
      <c r="B7" s="184"/>
      <c r="C7" s="184"/>
      <c r="D7" s="184"/>
      <c r="E7" s="184"/>
      <c r="F7" s="184"/>
      <c r="G7" s="184"/>
      <c r="H7" s="182" t="s">
        <v>2</v>
      </c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D7" s="78" t="s">
        <v>302</v>
      </c>
      <c r="AE7" s="78"/>
      <c r="AF7" s="78"/>
      <c r="AG7" s="78"/>
      <c r="AH7" s="78"/>
      <c r="AI7" s="78"/>
      <c r="AJ7" s="78"/>
      <c r="AK7" s="182" t="s">
        <v>297</v>
      </c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</row>
    <row r="8" spans="1:59" ht="9.6" customHeight="1">
      <c r="O8" s="18"/>
    </row>
    <row r="9" spans="1:59" s="51" customFormat="1" ht="17.399999999999999" customHeight="1">
      <c r="A9" s="184" t="s">
        <v>650</v>
      </c>
      <c r="B9" s="184"/>
      <c r="C9" s="184"/>
      <c r="D9" s="184"/>
      <c r="E9" s="184"/>
      <c r="F9" s="184"/>
      <c r="G9" s="184"/>
      <c r="H9" s="182" t="s">
        <v>646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D9" s="78" t="s">
        <v>649</v>
      </c>
      <c r="AE9" s="78"/>
      <c r="AF9" s="78"/>
      <c r="AG9" s="78"/>
      <c r="AH9" s="78"/>
      <c r="AI9" s="78"/>
      <c r="AJ9" s="78"/>
      <c r="AK9" s="182" t="s">
        <v>550</v>
      </c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</row>
    <row r="10" spans="1:59" s="51" customFormat="1" ht="25.2" customHeight="1">
      <c r="O10" s="53"/>
      <c r="AD10" s="62" t="s">
        <v>643</v>
      </c>
      <c r="AE10" s="62"/>
      <c r="AF10" s="62"/>
      <c r="AG10" s="74" t="str">
        <f>VLOOKUP(AK7,居宅介護支援事業所マスタ!C3:I46,5,FALSE)</f>
        <v>0235-78-2370</v>
      </c>
      <c r="AH10" s="74"/>
      <c r="AI10" s="74"/>
      <c r="AJ10" s="74"/>
      <c r="AK10" s="74"/>
      <c r="AL10" s="74"/>
      <c r="AM10" s="74"/>
      <c r="AN10" s="63"/>
      <c r="AO10" s="64" t="s">
        <v>306</v>
      </c>
      <c r="AP10" s="61"/>
      <c r="AQ10" s="61"/>
      <c r="AR10" s="81" t="str">
        <f>VLOOKUP(AK7,居宅介護支援事業所マスタ!C3:I46,6,FALSE)</f>
        <v>0235-64-5884</v>
      </c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39" t="str">
        <f>IF(AX7="","",IF(VLOOKUP(AX7,R居宅介護支援・介護予防支援,6,FALSE)="","",VLOOKUP(AX7,R居宅介護支援・介護予防支援,6,FALSE)))</f>
        <v/>
      </c>
      <c r="BF10" s="38"/>
      <c r="BG10" s="54"/>
    </row>
    <row r="11" spans="1:59" s="52" customFormat="1" ht="20.100000000000001" customHeight="1" thickBot="1">
      <c r="A11" s="59" t="s">
        <v>200</v>
      </c>
      <c r="B11" s="59"/>
      <c r="C11" s="59"/>
      <c r="D11" s="59"/>
      <c r="E11" s="59"/>
      <c r="F11" s="59"/>
      <c r="G11" s="59"/>
      <c r="H11" s="59"/>
      <c r="I11" s="59"/>
      <c r="O11" s="58"/>
      <c r="AC11" s="51"/>
      <c r="AD11" s="59" t="s">
        <v>303</v>
      </c>
      <c r="AE11" s="59"/>
      <c r="AF11" s="59"/>
      <c r="AG11" s="59"/>
      <c r="AH11" s="51"/>
      <c r="AI11" s="51"/>
      <c r="AJ11" s="51"/>
      <c r="AK11" s="51"/>
    </row>
    <row r="12" spans="1:59" s="51" customFormat="1" ht="20.100000000000001" customHeight="1">
      <c r="A12" s="186" t="s">
        <v>201</v>
      </c>
      <c r="B12" s="187"/>
      <c r="C12" s="187"/>
      <c r="D12" s="187"/>
      <c r="E12" s="187"/>
      <c r="F12" s="187"/>
      <c r="G12" s="188"/>
      <c r="H12" s="189" t="s">
        <v>647</v>
      </c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90"/>
      <c r="AD12" s="191" t="s">
        <v>202</v>
      </c>
      <c r="AE12" s="192"/>
      <c r="AF12" s="192"/>
      <c r="AG12" s="192"/>
      <c r="AH12" s="192"/>
      <c r="AI12" s="192"/>
      <c r="AJ12" s="192"/>
      <c r="AK12" s="193"/>
      <c r="AL12" s="194" t="s">
        <v>113</v>
      </c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6"/>
    </row>
    <row r="13" spans="1:59" s="51" customFormat="1" ht="20.100000000000001" customHeight="1">
      <c r="A13" s="223" t="s">
        <v>203</v>
      </c>
      <c r="B13" s="224"/>
      <c r="C13" s="224"/>
      <c r="D13" s="224"/>
      <c r="E13" s="224"/>
      <c r="F13" s="224"/>
      <c r="G13" s="225"/>
      <c r="H13" s="226" t="s">
        <v>648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7"/>
      <c r="AD13" s="216" t="s">
        <v>204</v>
      </c>
      <c r="AE13" s="217"/>
      <c r="AF13" s="217"/>
      <c r="AG13" s="217"/>
      <c r="AH13" s="217"/>
      <c r="AI13" s="217"/>
      <c r="AJ13" s="217"/>
      <c r="AK13" s="218"/>
      <c r="AL13" s="219" t="s">
        <v>72</v>
      </c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20"/>
    </row>
    <row r="14" spans="1:59" s="51" customFormat="1" ht="20.100000000000001" customHeight="1">
      <c r="A14" s="203"/>
      <c r="B14" s="78"/>
      <c r="C14" s="78"/>
      <c r="D14" s="78"/>
      <c r="E14" s="78"/>
      <c r="F14" s="78"/>
      <c r="G14" s="204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228"/>
      <c r="AD14" s="221" t="s">
        <v>205</v>
      </c>
      <c r="AE14" s="198"/>
      <c r="AF14" s="198"/>
      <c r="AG14" s="198"/>
      <c r="AH14" s="198"/>
      <c r="AI14" s="198"/>
      <c r="AJ14" s="198"/>
      <c r="AK14" s="222"/>
      <c r="AL14" s="197" t="s">
        <v>78</v>
      </c>
      <c r="AM14" s="197"/>
      <c r="AN14" s="197"/>
      <c r="AO14" s="197"/>
      <c r="AP14" s="197"/>
      <c r="AQ14" s="197"/>
      <c r="AR14" s="184" t="s">
        <v>140</v>
      </c>
      <c r="AS14" s="184"/>
      <c r="AT14" s="184"/>
      <c r="AU14" s="184"/>
      <c r="AV14" s="184"/>
      <c r="AW14" s="184"/>
      <c r="AX14" s="198"/>
      <c r="AY14" s="198"/>
      <c r="AZ14" s="198"/>
      <c r="BA14" s="198"/>
      <c r="BB14" s="198"/>
      <c r="BC14" s="198"/>
      <c r="BD14" s="198"/>
      <c r="BE14" s="198"/>
      <c r="BF14" s="199"/>
    </row>
    <row r="15" spans="1:59" s="51" customFormat="1" ht="20.100000000000001" customHeight="1">
      <c r="A15" s="200" t="s">
        <v>206</v>
      </c>
      <c r="B15" s="201"/>
      <c r="C15" s="201"/>
      <c r="D15" s="201"/>
      <c r="E15" s="201"/>
      <c r="F15" s="201"/>
      <c r="G15" s="202"/>
      <c r="H15" s="205">
        <v>22414</v>
      </c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9">
        <f>IF(H15="","",IF(AR2="","",DATEDIF(H15,AR2,"Y")))</f>
        <v>61</v>
      </c>
      <c r="W15" s="210"/>
      <c r="X15" s="210"/>
      <c r="Y15" s="210"/>
      <c r="Z15" s="213" t="s">
        <v>207</v>
      </c>
      <c r="AA15" s="213"/>
      <c r="AB15" s="214"/>
      <c r="AD15" s="216" t="s">
        <v>204</v>
      </c>
      <c r="AE15" s="217"/>
      <c r="AF15" s="217"/>
      <c r="AG15" s="217"/>
      <c r="AH15" s="217"/>
      <c r="AI15" s="217"/>
      <c r="AJ15" s="217"/>
      <c r="AK15" s="218"/>
      <c r="AL15" s="219" t="s">
        <v>77</v>
      </c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20"/>
    </row>
    <row r="16" spans="1:59" s="51" customFormat="1" ht="20.100000000000001" customHeight="1">
      <c r="A16" s="203"/>
      <c r="B16" s="78"/>
      <c r="C16" s="78"/>
      <c r="D16" s="78"/>
      <c r="E16" s="78"/>
      <c r="F16" s="78"/>
      <c r="G16" s="204"/>
      <c r="H16" s="207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11"/>
      <c r="W16" s="212"/>
      <c r="X16" s="212"/>
      <c r="Y16" s="212"/>
      <c r="Z16" s="184"/>
      <c r="AA16" s="184"/>
      <c r="AB16" s="215"/>
      <c r="AD16" s="221" t="s">
        <v>205</v>
      </c>
      <c r="AE16" s="198"/>
      <c r="AF16" s="198"/>
      <c r="AG16" s="198"/>
      <c r="AH16" s="198"/>
      <c r="AI16" s="198"/>
      <c r="AJ16" s="198"/>
      <c r="AK16" s="222"/>
      <c r="AL16" s="197" t="s">
        <v>73</v>
      </c>
      <c r="AM16" s="197"/>
      <c r="AN16" s="197"/>
      <c r="AO16" s="197"/>
      <c r="AP16" s="197"/>
      <c r="AQ16" s="197"/>
      <c r="AR16" s="184" t="s">
        <v>140</v>
      </c>
      <c r="AS16" s="184"/>
      <c r="AT16" s="184"/>
      <c r="AU16" s="184"/>
      <c r="AV16" s="184"/>
      <c r="AW16" s="184"/>
      <c r="AX16" s="198"/>
      <c r="AY16" s="198"/>
      <c r="AZ16" s="198"/>
      <c r="BA16" s="198"/>
      <c r="BB16" s="198"/>
      <c r="BC16" s="198"/>
      <c r="BD16" s="198"/>
      <c r="BE16" s="198"/>
      <c r="BF16" s="199"/>
    </row>
    <row r="17" spans="1:58" s="51" customFormat="1" ht="20.100000000000001" customHeight="1">
      <c r="A17" s="200" t="s">
        <v>208</v>
      </c>
      <c r="B17" s="201"/>
      <c r="C17" s="201"/>
      <c r="D17" s="201"/>
      <c r="E17" s="201"/>
      <c r="F17" s="201"/>
      <c r="G17" s="202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30"/>
      <c r="AD17" s="216" t="s">
        <v>204</v>
      </c>
      <c r="AE17" s="217"/>
      <c r="AF17" s="217"/>
      <c r="AG17" s="217"/>
      <c r="AH17" s="217"/>
      <c r="AI17" s="217"/>
      <c r="AJ17" s="217"/>
      <c r="AK17" s="218"/>
      <c r="AL17" s="219" t="s">
        <v>94</v>
      </c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20"/>
    </row>
    <row r="18" spans="1:58" s="51" customFormat="1" ht="20.100000000000001" customHeight="1">
      <c r="A18" s="203"/>
      <c r="B18" s="78"/>
      <c r="C18" s="78"/>
      <c r="D18" s="78"/>
      <c r="E18" s="78"/>
      <c r="F18" s="78"/>
      <c r="G18" s="204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228"/>
      <c r="AD18" s="221" t="s">
        <v>205</v>
      </c>
      <c r="AE18" s="198"/>
      <c r="AF18" s="198"/>
      <c r="AG18" s="198"/>
      <c r="AH18" s="198"/>
      <c r="AI18" s="198"/>
      <c r="AJ18" s="198"/>
      <c r="AK18" s="222"/>
      <c r="AL18" s="197" t="s">
        <v>78</v>
      </c>
      <c r="AM18" s="197"/>
      <c r="AN18" s="197"/>
      <c r="AO18" s="197"/>
      <c r="AP18" s="197"/>
      <c r="AQ18" s="197"/>
      <c r="AR18" s="184" t="s">
        <v>140</v>
      </c>
      <c r="AS18" s="184"/>
      <c r="AT18" s="184"/>
      <c r="AU18" s="184"/>
      <c r="AV18" s="184"/>
      <c r="AW18" s="184"/>
      <c r="AX18" s="198"/>
      <c r="AY18" s="198"/>
      <c r="AZ18" s="198"/>
      <c r="BA18" s="198"/>
      <c r="BB18" s="198"/>
      <c r="BC18" s="198"/>
      <c r="BD18" s="198"/>
      <c r="BE18" s="198"/>
      <c r="BF18" s="199"/>
    </row>
    <row r="19" spans="1:58" s="51" customFormat="1" ht="20.100000000000001" customHeight="1">
      <c r="A19" s="200" t="s">
        <v>209</v>
      </c>
      <c r="B19" s="201"/>
      <c r="C19" s="201"/>
      <c r="D19" s="201"/>
      <c r="E19" s="201"/>
      <c r="F19" s="201"/>
      <c r="G19" s="202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5"/>
      <c r="AD19" s="216" t="s">
        <v>204</v>
      </c>
      <c r="AE19" s="217"/>
      <c r="AF19" s="217"/>
      <c r="AG19" s="217"/>
      <c r="AH19" s="217"/>
      <c r="AI19" s="217"/>
      <c r="AJ19" s="217"/>
      <c r="AK19" s="218"/>
      <c r="AL19" s="219" t="s">
        <v>96</v>
      </c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20"/>
    </row>
    <row r="20" spans="1:58" s="51" customFormat="1" ht="20.100000000000001" customHeight="1" thickBot="1">
      <c r="A20" s="231"/>
      <c r="B20" s="232"/>
      <c r="C20" s="232"/>
      <c r="D20" s="232"/>
      <c r="E20" s="232"/>
      <c r="F20" s="232"/>
      <c r="G20" s="233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7"/>
      <c r="AD20" s="221" t="s">
        <v>205</v>
      </c>
      <c r="AE20" s="198"/>
      <c r="AF20" s="198"/>
      <c r="AG20" s="198"/>
      <c r="AH20" s="198"/>
      <c r="AI20" s="198"/>
      <c r="AJ20" s="198"/>
      <c r="AK20" s="222"/>
      <c r="AL20" s="197" t="s">
        <v>82</v>
      </c>
      <c r="AM20" s="197"/>
      <c r="AN20" s="197"/>
      <c r="AO20" s="197"/>
      <c r="AP20" s="197"/>
      <c r="AQ20" s="197"/>
      <c r="AR20" s="184" t="s">
        <v>142</v>
      </c>
      <c r="AS20" s="184"/>
      <c r="AT20" s="184"/>
      <c r="AU20" s="184"/>
      <c r="AV20" s="184"/>
      <c r="AW20" s="184"/>
      <c r="AX20" s="198"/>
      <c r="AY20" s="198"/>
      <c r="AZ20" s="198"/>
      <c r="BA20" s="198"/>
      <c r="BB20" s="198"/>
      <c r="BC20" s="198"/>
      <c r="BD20" s="198"/>
      <c r="BE20" s="198"/>
      <c r="BF20" s="199"/>
    </row>
    <row r="21" spans="1:58" s="51" customFormat="1" ht="20.100000000000001" customHeight="1">
      <c r="I21" s="55"/>
      <c r="L21" s="55"/>
      <c r="O21" s="53"/>
      <c r="AD21" s="238" t="s">
        <v>210</v>
      </c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40"/>
      <c r="AR21" s="241" t="s">
        <v>74</v>
      </c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2"/>
    </row>
    <row r="22" spans="1:58" s="51" customFormat="1" ht="20.100000000000001" customHeight="1">
      <c r="I22" s="55"/>
      <c r="L22" s="55"/>
      <c r="O22" s="53"/>
      <c r="AD22" s="238" t="s">
        <v>210</v>
      </c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40"/>
      <c r="AR22" s="241" t="s">
        <v>642</v>
      </c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2"/>
    </row>
    <row r="23" spans="1:58" s="51" customFormat="1" ht="20.100000000000001" customHeight="1">
      <c r="I23" s="55"/>
      <c r="L23" s="55"/>
      <c r="O23" s="53"/>
      <c r="AD23" s="238" t="s">
        <v>210</v>
      </c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40"/>
      <c r="AR23" s="241" t="s">
        <v>125</v>
      </c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2"/>
    </row>
    <row r="24" spans="1:58" s="51" customFormat="1" ht="20.100000000000001" customHeight="1" thickBot="1">
      <c r="I24" s="55"/>
      <c r="L24" s="55"/>
      <c r="O24" s="53"/>
      <c r="AD24" s="243" t="s">
        <v>210</v>
      </c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O24" s="244"/>
      <c r="AP24" s="244"/>
      <c r="AQ24" s="245"/>
      <c r="AR24" s="241" t="s">
        <v>128</v>
      </c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2"/>
    </row>
    <row r="25" spans="1:58" ht="7.5" customHeight="1" thickBot="1">
      <c r="I25" s="21"/>
      <c r="J25" s="21"/>
      <c r="K25" s="21"/>
      <c r="L25" s="21"/>
    </row>
    <row r="26" spans="1:58" s="52" customFormat="1" ht="20.100000000000001" customHeight="1">
      <c r="A26" s="246" t="s">
        <v>211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  <c r="BB26" s="247"/>
      <c r="BC26" s="247"/>
      <c r="BD26" s="247"/>
      <c r="BE26" s="247"/>
      <c r="BF26" s="248"/>
    </row>
    <row r="27" spans="1:58" ht="20.100000000000001" customHeight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1"/>
    </row>
    <row r="28" spans="1:58" ht="20.100000000000001" customHeight="1">
      <c r="A28" s="249"/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1"/>
    </row>
    <row r="29" spans="1:58" ht="20.100000000000001" customHeight="1">
      <c r="A29" s="249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50"/>
      <c r="BD29" s="250"/>
      <c r="BE29" s="250"/>
      <c r="BF29" s="251"/>
    </row>
    <row r="30" spans="1:58" ht="20.100000000000001" customHeight="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0"/>
      <c r="BD30" s="250"/>
      <c r="BE30" s="250"/>
      <c r="BF30" s="251"/>
    </row>
    <row r="31" spans="1:58" ht="20.100000000000001" customHeight="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1"/>
    </row>
    <row r="32" spans="1:58" ht="20.100000000000001" customHeight="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1"/>
    </row>
    <row r="33" spans="1:58" ht="20.100000000000001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1"/>
    </row>
    <row r="34" spans="1:58" ht="20.100000000000001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  <c r="BC34" s="250"/>
      <c r="BD34" s="250"/>
      <c r="BE34" s="250"/>
      <c r="BF34" s="251"/>
    </row>
    <row r="35" spans="1:58" ht="20.100000000000001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1"/>
    </row>
    <row r="36" spans="1:58" ht="20.100000000000001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1"/>
    </row>
    <row r="37" spans="1:58" ht="20.100000000000001" customHeight="1" thickBot="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4"/>
    </row>
    <row r="38" spans="1:58" ht="7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8" s="52" customFormat="1" ht="20.100000000000001" customHeight="1">
      <c r="A39" s="246" t="s">
        <v>304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  <c r="AY39" s="247"/>
      <c r="AZ39" s="247"/>
      <c r="BA39" s="247"/>
      <c r="BB39" s="247"/>
      <c r="BC39" s="247"/>
      <c r="BD39" s="247"/>
      <c r="BE39" s="247"/>
      <c r="BF39" s="248"/>
    </row>
    <row r="40" spans="1:58" ht="20.100000000000001" customHeight="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3"/>
    </row>
    <row r="41" spans="1:58" ht="20.100000000000001" customHeight="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3"/>
    </row>
    <row r="42" spans="1:58" ht="20.100000000000001" customHeight="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3"/>
    </row>
    <row r="43" spans="1:58" ht="8.25" customHeight="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3"/>
    </row>
    <row r="44" spans="1:58" s="51" customFormat="1" ht="84.6" customHeight="1">
      <c r="A44" s="56"/>
      <c r="F44" s="180" t="s">
        <v>305</v>
      </c>
      <c r="G44" s="180"/>
      <c r="H44" s="180"/>
      <c r="I44" s="180"/>
      <c r="J44" s="180"/>
      <c r="K44" s="180"/>
      <c r="L44" s="180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D44" s="75" t="s">
        <v>650</v>
      </c>
      <c r="AE44" s="75"/>
      <c r="AF44" s="75"/>
      <c r="AG44" s="75"/>
      <c r="AH44" s="75"/>
      <c r="AI44" s="75"/>
      <c r="AJ44" s="75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57"/>
    </row>
    <row r="45" spans="1:58" ht="10.199999999999999" customHeight="1" thickBot="1">
      <c r="A45" s="151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3"/>
    </row>
    <row r="46" spans="1:58" ht="7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8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8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dataConsolidate/>
  <mergeCells count="73">
    <mergeCell ref="A45:BF45"/>
    <mergeCell ref="AD24:AQ24"/>
    <mergeCell ref="AR24:BF24"/>
    <mergeCell ref="A26:BF26"/>
    <mergeCell ref="A27:BF37"/>
    <mergeCell ref="A39:BF39"/>
    <mergeCell ref="A40:BF42"/>
    <mergeCell ref="A43:BF43"/>
    <mergeCell ref="F44:L44"/>
    <mergeCell ref="M44:AA44"/>
    <mergeCell ref="AD44:AJ44"/>
    <mergeCell ref="AK44:BE44"/>
    <mergeCell ref="AD21:AQ21"/>
    <mergeCell ref="AR21:BF21"/>
    <mergeCell ref="AD22:AQ22"/>
    <mergeCell ref="AR22:BF22"/>
    <mergeCell ref="AD23:AQ23"/>
    <mergeCell ref="AR23:BF23"/>
    <mergeCell ref="A19:G20"/>
    <mergeCell ref="H19:AB20"/>
    <mergeCell ref="AD19:AK19"/>
    <mergeCell ref="AL19:BF19"/>
    <mergeCell ref="AD20:AK20"/>
    <mergeCell ref="AL20:AQ20"/>
    <mergeCell ref="AR20:AW20"/>
    <mergeCell ref="AX20:BF20"/>
    <mergeCell ref="AR16:AW16"/>
    <mergeCell ref="AX16:BF16"/>
    <mergeCell ref="A17:G18"/>
    <mergeCell ref="H17:AB18"/>
    <mergeCell ref="AD17:AK17"/>
    <mergeCell ref="AL17:BF17"/>
    <mergeCell ref="AD18:AK18"/>
    <mergeCell ref="AL18:AQ18"/>
    <mergeCell ref="AR18:AW18"/>
    <mergeCell ref="AX18:BF18"/>
    <mergeCell ref="AL14:AQ14"/>
    <mergeCell ref="AR14:AW14"/>
    <mergeCell ref="AX14:BF14"/>
    <mergeCell ref="A15:G16"/>
    <mergeCell ref="H15:U16"/>
    <mergeCell ref="V15:Y16"/>
    <mergeCell ref="Z15:AB16"/>
    <mergeCell ref="AD15:AK15"/>
    <mergeCell ref="AL15:BF15"/>
    <mergeCell ref="AD16:AK16"/>
    <mergeCell ref="A13:G14"/>
    <mergeCell ref="H13:AB14"/>
    <mergeCell ref="AD13:AK13"/>
    <mergeCell ref="AL13:BF13"/>
    <mergeCell ref="AD14:AK14"/>
    <mergeCell ref="AL16:AQ16"/>
    <mergeCell ref="AR10:BD10"/>
    <mergeCell ref="A12:G12"/>
    <mergeCell ref="H12:AB12"/>
    <mergeCell ref="AD12:AK12"/>
    <mergeCell ref="AL12:BF12"/>
    <mergeCell ref="AG10:AM10"/>
    <mergeCell ref="AB2:AH2"/>
    <mergeCell ref="BC9:BF9"/>
    <mergeCell ref="AK2:AQ2"/>
    <mergeCell ref="AR2:BF2"/>
    <mergeCell ref="A4:BF4"/>
    <mergeCell ref="A7:G7"/>
    <mergeCell ref="H7:AB7"/>
    <mergeCell ref="AD7:AJ7"/>
    <mergeCell ref="AK7:BF7"/>
    <mergeCell ref="A9:G9"/>
    <mergeCell ref="H9:X9"/>
    <mergeCell ref="Y9:AB9"/>
    <mergeCell ref="AD9:AJ9"/>
    <mergeCell ref="AK9:BB9"/>
    <mergeCell ref="A2:V2"/>
  </mergeCells>
  <phoneticPr fontId="32"/>
  <dataValidations xWindow="79" yWindow="481" count="4">
    <dataValidation allowBlank="1" showInputMessage="1" showErrorMessage="1" sqref="H12:AB12" xr:uid="{3F1EBFA1-28D0-4348-939F-B9A6D266271E}"/>
    <dataValidation type="list" allowBlank="1" showInputMessage="1" promptTitle="入力方法" prompt="リストから選択するか、または手入力もできます。" sqref="AL20:AQ20 AL18:AQ18" xr:uid="{285E4456-8741-450E-86F1-29A18D0AE559}">
      <formula1>llll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R2:BF2" xr:uid="{51C2892F-B291-4B01-B3F9-ABA350C51D3C}"/>
    <dataValidation type="list" allowBlank="1" showInputMessage="1" showErrorMessage="1" sqref="AL14:AQ14" xr:uid="{8AE8828C-00AB-4E6E-BE7A-AC20D38DDB42}">
      <formula1>llll</formula1>
    </dataValidation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8" orientation="portrait" verticalDpi="0" r:id="rId1"/>
  <headerFooter>
    <oddHeader>&amp;L&amp;10＜様式5＞&amp;R&amp;8鶴岡市医療・介護連携様式（2023.1)</oddHeader>
    <oddFooter>&amp;R&amp;8＜鶴岡市介護保険事業者連絡協議会　居宅介護支援事業者部会作成2023年1月改定＞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9" yWindow="481" count="8">
        <x14:dataValidation type="list" allowBlank="1" showInputMessage="1" promptTitle="入力方法" prompt="リストから選択するか、または手入力もできます。" xr:uid="{013191B8-35E0-4CD9-8215-F639779557D2}">
          <x14:formula1>
            <xm:f>選択肢マスタ!$K$2:$K$26</xm:f>
          </x14:formula1>
          <xm:sqref>AR21:BF24</xm:sqref>
        </x14:dataValidation>
        <x14:dataValidation type="list" allowBlank="1" showInputMessage="1" promptTitle="入力方法" prompt="リストから選択するか、または手入力もできます。" xr:uid="{1F33BB0B-E4B4-4B49-A03E-692BE46851FD}">
          <x14:formula1>
            <xm:f>選択肢マスタ!$E$2:$E$19</xm:f>
          </x14:formula1>
          <xm:sqref>AL19:BF19</xm:sqref>
        </x14:dataValidation>
        <x14:dataValidation type="list" allowBlank="1" showInputMessage="1" promptTitle="単位" prompt="1週間、1ヵ月_x000a__x000a_リストから選択するか、または手入力もできます。" xr:uid="{888E633D-DBF0-480B-9E6D-E9077BEE25F8}">
          <x14:formula1>
            <xm:f>選択肢マスタ!$H$29:$H$30</xm:f>
          </x14:formula1>
          <xm:sqref>AR18:AW18 AR20:AW20</xm:sqref>
        </x14:dataValidation>
        <x14:dataValidation type="list" allowBlank="1" showInputMessage="1" showErrorMessage="1" xr:uid="{BBE8B66D-7FEB-41C7-A7BE-3032F25D4418}">
          <x14:formula1>
            <xm:f>選択肢マスタ!$B$9:$B$17</xm:f>
          </x14:formula1>
          <xm:sqref>AL12:BF12</xm:sqref>
        </x14:dataValidation>
        <x14:dataValidation type="list" allowBlank="1" showInputMessage="1" showErrorMessage="1" xr:uid="{29DD6FB5-DFE2-46C4-99A7-B4B01C659C35}">
          <x14:formula1>
            <xm:f>選択肢マスタ!$E$2:$E$20</xm:f>
          </x14:formula1>
          <xm:sqref>AL13:BF13</xm:sqref>
        </x14:dataValidation>
        <x14:dataValidation type="list" allowBlank="1" showInputMessage="1" showErrorMessage="1" xr:uid="{43064991-0B17-48EC-BF04-832EAABB472C}">
          <x14:formula1>
            <xm:f>選択肢マスタ!$H$29:$H$30</xm:f>
          </x14:formula1>
          <xm:sqref>AR14:AW14 AL16:AW16</xm:sqref>
        </x14:dataValidation>
        <x14:dataValidation type="list" allowBlank="1" showInputMessage="1" promptTitle="入力方法" prompt="リストから選択するか、または手入力もできます。" xr:uid="{8EA234F7-F73D-4159-B133-F9598E0DDCC4}">
          <x14:formula1>
            <xm:f>医療機関マスタ!$C$3:$C$84</xm:f>
          </x14:formula1>
          <xm:sqref>H7:AB7</xm:sqref>
        </x14:dataValidation>
        <x14:dataValidation type="list" allowBlank="1" showInputMessage="1" promptTitle="入力方法" prompt="リストから選択するか、または手入力もできます。" xr:uid="{B81C4CF5-F7B3-42AF-A22F-F36B6F940BEF}">
          <x14:formula1>
            <xm:f>居宅介護支援事業所マスタ!$C$3:$C$46</xm:f>
          </x14:formula1>
          <xm:sqref>AK7:BF7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zoomScaleNormal="100" workbookViewId="0">
      <selection activeCell="N27" sqref="N27"/>
    </sheetView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64</v>
      </c>
      <c r="B1" s="4" t="s">
        <v>65</v>
      </c>
      <c r="D1" s="2" t="s">
        <v>64</v>
      </c>
      <c r="E1" s="2" t="s">
        <v>66</v>
      </c>
      <c r="G1" s="2" t="s">
        <v>64</v>
      </c>
      <c r="H1" s="2" t="s">
        <v>67</v>
      </c>
      <c r="J1" s="2" t="s">
        <v>64</v>
      </c>
      <c r="K1" s="2" t="s">
        <v>68</v>
      </c>
      <c r="M1" s="2" t="s">
        <v>64</v>
      </c>
      <c r="N1" s="255" t="s">
        <v>236</v>
      </c>
      <c r="O1" s="255"/>
    </row>
    <row r="2" spans="1:15" ht="13.5" customHeight="1">
      <c r="A2" s="8">
        <v>1</v>
      </c>
      <c r="B2" s="8" t="s">
        <v>69</v>
      </c>
      <c r="D2" s="7">
        <v>1</v>
      </c>
      <c r="E2" s="7" t="s">
        <v>70</v>
      </c>
      <c r="G2" s="7">
        <v>0</v>
      </c>
      <c r="H2" s="7"/>
      <c r="J2" s="7">
        <v>0</v>
      </c>
      <c r="K2" s="7"/>
      <c r="M2" s="256">
        <v>1</v>
      </c>
      <c r="N2" s="258" t="s">
        <v>231</v>
      </c>
      <c r="O2" s="260" t="s">
        <v>232</v>
      </c>
    </row>
    <row r="3" spans="1:15">
      <c r="A3" s="8">
        <v>2</v>
      </c>
      <c r="B3" s="8" t="s">
        <v>71</v>
      </c>
      <c r="D3" s="7">
        <v>2</v>
      </c>
      <c r="E3" s="7" t="s">
        <v>72</v>
      </c>
      <c r="G3" s="7">
        <v>1</v>
      </c>
      <c r="H3" s="9" t="s">
        <v>73</v>
      </c>
      <c r="J3" s="7">
        <v>1</v>
      </c>
      <c r="K3" s="7" t="s">
        <v>74</v>
      </c>
      <c r="M3" s="256"/>
      <c r="N3" s="258"/>
      <c r="O3" s="260"/>
    </row>
    <row r="4" spans="1:15" ht="13.2">
      <c r="A4" s="2" t="s">
        <v>75</v>
      </c>
      <c r="B4" s="2" t="s">
        <v>76</v>
      </c>
      <c r="D4" s="7">
        <v>3</v>
      </c>
      <c r="E4" s="7" t="s">
        <v>77</v>
      </c>
      <c r="G4" s="7">
        <v>2</v>
      </c>
      <c r="H4" s="9" t="s">
        <v>78</v>
      </c>
      <c r="J4" s="7">
        <v>2</v>
      </c>
      <c r="K4" s="7" t="s">
        <v>79</v>
      </c>
      <c r="M4" s="1">
        <v>2</v>
      </c>
      <c r="N4" s="15" t="s">
        <v>224</v>
      </c>
      <c r="O4" s="16" t="s">
        <v>225</v>
      </c>
    </row>
    <row r="5" spans="1:15">
      <c r="A5" s="7">
        <v>1</v>
      </c>
      <c r="B5" s="7" t="s">
        <v>80</v>
      </c>
      <c r="D5" s="7">
        <v>4</v>
      </c>
      <c r="E5" s="7" t="s">
        <v>81</v>
      </c>
      <c r="G5" s="7">
        <v>3</v>
      </c>
      <c r="H5" s="9" t="s">
        <v>82</v>
      </c>
      <c r="J5" s="7">
        <v>3</v>
      </c>
      <c r="K5" s="7" t="s">
        <v>83</v>
      </c>
      <c r="M5" s="256">
        <v>3</v>
      </c>
      <c r="N5" s="258" t="s">
        <v>226</v>
      </c>
      <c r="O5" s="260" t="s">
        <v>233</v>
      </c>
    </row>
    <row r="6" spans="1:15">
      <c r="A6" s="7">
        <v>2</v>
      </c>
      <c r="B6" s="7" t="s">
        <v>84</v>
      </c>
      <c r="D6" s="7">
        <v>5</v>
      </c>
      <c r="E6" s="7" t="s">
        <v>85</v>
      </c>
      <c r="G6" s="7">
        <v>4</v>
      </c>
      <c r="H6" s="9" t="s">
        <v>86</v>
      </c>
      <c r="J6" s="7">
        <v>4</v>
      </c>
      <c r="K6" s="7" t="s">
        <v>87</v>
      </c>
      <c r="M6" s="256"/>
      <c r="N6" s="258"/>
      <c r="O6" s="260"/>
    </row>
    <row r="7" spans="1:15">
      <c r="A7" s="7">
        <v>3</v>
      </c>
      <c r="B7" s="7" t="s">
        <v>88</v>
      </c>
      <c r="D7" s="7">
        <v>6</v>
      </c>
      <c r="E7" s="7" t="s">
        <v>89</v>
      </c>
      <c r="G7" s="7">
        <v>5</v>
      </c>
      <c r="H7" s="9" t="s">
        <v>90</v>
      </c>
      <c r="J7" s="7">
        <v>5</v>
      </c>
      <c r="K7" s="7" t="s">
        <v>91</v>
      </c>
      <c r="M7" s="256"/>
      <c r="N7" s="258"/>
      <c r="O7" s="260"/>
    </row>
    <row r="8" spans="1:15">
      <c r="A8" s="2" t="s">
        <v>92</v>
      </c>
      <c r="B8" s="2" t="s">
        <v>93</v>
      </c>
      <c r="D8" s="7">
        <v>7</v>
      </c>
      <c r="E8" s="7" t="s">
        <v>94</v>
      </c>
      <c r="G8" s="7">
        <v>6</v>
      </c>
      <c r="H8" s="9" t="s">
        <v>95</v>
      </c>
      <c r="J8" s="7">
        <v>6</v>
      </c>
      <c r="K8" s="7" t="s">
        <v>172</v>
      </c>
      <c r="M8" s="257">
        <v>4</v>
      </c>
      <c r="N8" s="259" t="s">
        <v>227</v>
      </c>
      <c r="O8" s="260" t="s">
        <v>234</v>
      </c>
    </row>
    <row r="9" spans="1:15">
      <c r="A9" s="7">
        <v>1</v>
      </c>
      <c r="B9" s="7" t="s">
        <v>80</v>
      </c>
      <c r="D9" s="7">
        <v>8</v>
      </c>
      <c r="E9" s="7" t="s">
        <v>96</v>
      </c>
      <c r="G9" s="7">
        <v>7</v>
      </c>
      <c r="H9" s="9" t="s">
        <v>97</v>
      </c>
      <c r="J9" s="7">
        <v>7</v>
      </c>
      <c r="K9" s="7" t="s">
        <v>98</v>
      </c>
      <c r="M9" s="257"/>
      <c r="N9" s="259"/>
      <c r="O9" s="260"/>
    </row>
    <row r="10" spans="1:15">
      <c r="A10" s="7">
        <v>2</v>
      </c>
      <c r="B10" s="7" t="s">
        <v>99</v>
      </c>
      <c r="D10" s="7">
        <v>9</v>
      </c>
      <c r="E10" s="7" t="s">
        <v>100</v>
      </c>
      <c r="G10" s="7">
        <v>8</v>
      </c>
      <c r="H10" s="9"/>
      <c r="J10" s="7">
        <v>8</v>
      </c>
      <c r="K10" s="7" t="s">
        <v>101</v>
      </c>
      <c r="M10" s="7">
        <v>5</v>
      </c>
      <c r="N10" s="15" t="s">
        <v>228</v>
      </c>
      <c r="O10" s="16" t="s">
        <v>229</v>
      </c>
    </row>
    <row r="11" spans="1:15">
      <c r="A11" s="7">
        <v>3</v>
      </c>
      <c r="B11" s="7" t="s">
        <v>102</v>
      </c>
      <c r="D11" s="7">
        <v>10</v>
      </c>
      <c r="E11" s="7" t="s">
        <v>103</v>
      </c>
      <c r="G11" s="7">
        <v>9</v>
      </c>
      <c r="H11" s="9" t="s">
        <v>104</v>
      </c>
      <c r="J11" s="7">
        <v>9</v>
      </c>
      <c r="K11" s="7" t="s">
        <v>105</v>
      </c>
      <c r="M11" s="257">
        <v>6</v>
      </c>
      <c r="N11" s="258" t="s">
        <v>230</v>
      </c>
      <c r="O11" s="260" t="s">
        <v>235</v>
      </c>
    </row>
    <row r="12" spans="1:15" ht="14.25" customHeight="1">
      <c r="A12" s="7">
        <v>4</v>
      </c>
      <c r="B12" s="7" t="s">
        <v>106</v>
      </c>
      <c r="D12" s="7">
        <v>11</v>
      </c>
      <c r="E12" s="7" t="s">
        <v>110</v>
      </c>
      <c r="G12" s="7">
        <v>10</v>
      </c>
      <c r="H12" s="9" t="s">
        <v>107</v>
      </c>
      <c r="J12" s="7">
        <v>10</v>
      </c>
      <c r="K12" s="7" t="s">
        <v>108</v>
      </c>
      <c r="M12" s="257"/>
      <c r="N12" s="258"/>
      <c r="O12" s="260"/>
    </row>
    <row r="13" spans="1:15">
      <c r="A13" s="7">
        <v>5</v>
      </c>
      <c r="B13" s="7" t="s">
        <v>109</v>
      </c>
      <c r="D13" s="7">
        <v>12</v>
      </c>
      <c r="E13" s="7" t="s">
        <v>552</v>
      </c>
      <c r="G13" s="7">
        <v>11</v>
      </c>
      <c r="H13" s="9" t="s">
        <v>111</v>
      </c>
      <c r="J13" s="7">
        <v>11</v>
      </c>
      <c r="K13" s="7" t="s">
        <v>112</v>
      </c>
    </row>
    <row r="14" spans="1:15">
      <c r="A14" s="7">
        <v>6</v>
      </c>
      <c r="B14" s="7" t="s">
        <v>113</v>
      </c>
      <c r="D14" s="7">
        <v>13</v>
      </c>
      <c r="E14" s="7" t="s">
        <v>680</v>
      </c>
      <c r="G14" s="7">
        <v>12</v>
      </c>
      <c r="H14" s="9" t="s">
        <v>115</v>
      </c>
      <c r="J14" s="7">
        <v>12</v>
      </c>
      <c r="K14" s="7"/>
    </row>
    <row r="15" spans="1:15">
      <c r="A15" s="7">
        <v>7</v>
      </c>
      <c r="B15" s="7" t="s">
        <v>116</v>
      </c>
      <c r="D15" s="7">
        <v>14</v>
      </c>
      <c r="E15" s="7" t="s">
        <v>114</v>
      </c>
      <c r="G15" s="7">
        <v>13</v>
      </c>
      <c r="H15" s="9" t="s">
        <v>117</v>
      </c>
      <c r="J15" s="7">
        <v>13</v>
      </c>
      <c r="K15" s="7" t="s">
        <v>118</v>
      </c>
    </row>
    <row r="16" spans="1:15">
      <c r="A16" s="7">
        <v>8</v>
      </c>
      <c r="B16" s="7" t="s">
        <v>119</v>
      </c>
      <c r="D16" s="7">
        <v>15</v>
      </c>
      <c r="E16" s="7" t="s">
        <v>553</v>
      </c>
      <c r="G16" s="7">
        <v>14</v>
      </c>
      <c r="H16" s="9" t="s">
        <v>121</v>
      </c>
      <c r="J16" s="7">
        <v>14</v>
      </c>
      <c r="K16" s="7" t="s">
        <v>122</v>
      </c>
    </row>
    <row r="17" spans="1:11">
      <c r="A17" s="7">
        <v>9</v>
      </c>
      <c r="B17" s="7" t="s">
        <v>123</v>
      </c>
      <c r="D17" s="7">
        <v>16</v>
      </c>
      <c r="E17" s="7" t="s">
        <v>120</v>
      </c>
      <c r="G17" s="7">
        <v>15</v>
      </c>
      <c r="H17" s="9" t="s">
        <v>173</v>
      </c>
      <c r="J17" s="7">
        <v>15</v>
      </c>
      <c r="K17" s="7" t="s">
        <v>125</v>
      </c>
    </row>
    <row r="18" spans="1:11">
      <c r="D18" s="7">
        <v>17</v>
      </c>
      <c r="E18" s="7" t="s">
        <v>124</v>
      </c>
      <c r="G18" s="7">
        <v>16</v>
      </c>
      <c r="H18" s="9" t="s">
        <v>174</v>
      </c>
      <c r="J18" s="7">
        <v>16</v>
      </c>
      <c r="K18" s="7" t="s">
        <v>126</v>
      </c>
    </row>
    <row r="19" spans="1:11">
      <c r="D19" s="7">
        <v>18</v>
      </c>
      <c r="E19" s="7" t="s">
        <v>554</v>
      </c>
      <c r="G19" s="7">
        <v>17</v>
      </c>
      <c r="H19" s="9" t="s">
        <v>175</v>
      </c>
      <c r="J19" s="7">
        <v>17</v>
      </c>
      <c r="K19" s="7" t="s">
        <v>127</v>
      </c>
    </row>
    <row r="20" spans="1:11">
      <c r="D20" s="7">
        <v>19</v>
      </c>
      <c r="E20" s="7" t="s">
        <v>555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551</v>
      </c>
      <c r="G21" s="7">
        <v>19</v>
      </c>
      <c r="H21" s="9" t="s">
        <v>176</v>
      </c>
      <c r="J21" s="7">
        <v>19</v>
      </c>
      <c r="K21" s="7" t="s">
        <v>128</v>
      </c>
    </row>
    <row r="22" spans="1:11">
      <c r="D22" s="11" t="s">
        <v>64</v>
      </c>
      <c r="E22" s="11" t="s">
        <v>216</v>
      </c>
      <c r="G22" s="7">
        <v>20</v>
      </c>
      <c r="H22" s="9" t="s">
        <v>177</v>
      </c>
      <c r="J22" s="7">
        <v>20</v>
      </c>
      <c r="K22" s="7" t="s">
        <v>129</v>
      </c>
    </row>
    <row r="23" spans="1:11">
      <c r="D23" s="12">
        <v>1</v>
      </c>
      <c r="E23" s="12" t="s">
        <v>63</v>
      </c>
      <c r="G23" s="7">
        <v>21</v>
      </c>
      <c r="H23" s="9" t="s">
        <v>178</v>
      </c>
      <c r="J23" s="7">
        <v>21</v>
      </c>
      <c r="K23" s="7" t="s">
        <v>130</v>
      </c>
    </row>
    <row r="24" spans="1:11">
      <c r="D24" s="7">
        <v>2</v>
      </c>
      <c r="E24" s="7" t="s">
        <v>77</v>
      </c>
      <c r="G24" s="7">
        <v>22</v>
      </c>
      <c r="H24" s="9" t="s">
        <v>179</v>
      </c>
      <c r="J24" s="7">
        <v>22</v>
      </c>
      <c r="K24" s="7" t="s">
        <v>131</v>
      </c>
    </row>
    <row r="25" spans="1:11">
      <c r="D25" s="12">
        <v>3</v>
      </c>
      <c r="E25" s="7" t="s">
        <v>81</v>
      </c>
      <c r="G25" s="2" t="s">
        <v>92</v>
      </c>
      <c r="H25" s="2" t="s">
        <v>132</v>
      </c>
      <c r="J25" s="7">
        <v>23</v>
      </c>
      <c r="K25" s="7" t="s">
        <v>133</v>
      </c>
    </row>
    <row r="26" spans="1:11">
      <c r="D26" s="7">
        <v>4</v>
      </c>
      <c r="E26" s="7" t="s">
        <v>94</v>
      </c>
      <c r="G26" s="9">
        <v>1</v>
      </c>
      <c r="H26" s="7" t="s">
        <v>134</v>
      </c>
      <c r="J26" s="7">
        <v>24</v>
      </c>
      <c r="K26" s="7" t="s">
        <v>135</v>
      </c>
    </row>
    <row r="27" spans="1:11">
      <c r="D27" s="12">
        <v>5</v>
      </c>
      <c r="E27" s="7" t="s">
        <v>213</v>
      </c>
      <c r="G27" s="9">
        <v>2</v>
      </c>
      <c r="H27" s="7" t="s">
        <v>136</v>
      </c>
      <c r="J27" s="4" t="s">
        <v>92</v>
      </c>
      <c r="K27" s="4" t="s">
        <v>137</v>
      </c>
    </row>
    <row r="28" spans="1:11">
      <c r="D28" s="7">
        <v>6</v>
      </c>
      <c r="E28" s="7" t="s">
        <v>214</v>
      </c>
      <c r="G28" s="2" t="s">
        <v>92</v>
      </c>
      <c r="H28" s="2" t="s">
        <v>138</v>
      </c>
      <c r="J28" s="8">
        <v>1</v>
      </c>
      <c r="K28" s="8" t="s">
        <v>139</v>
      </c>
    </row>
    <row r="29" spans="1:11">
      <c r="D29" s="12">
        <v>7</v>
      </c>
      <c r="E29" s="7" t="s">
        <v>215</v>
      </c>
      <c r="G29" s="9">
        <v>1</v>
      </c>
      <c r="H29" s="7" t="s">
        <v>140</v>
      </c>
      <c r="J29" s="8">
        <v>2</v>
      </c>
      <c r="K29" s="8" t="s">
        <v>141</v>
      </c>
    </row>
    <row r="30" spans="1:11">
      <c r="D30" s="11" t="s">
        <v>64</v>
      </c>
      <c r="E30" s="11" t="s">
        <v>218</v>
      </c>
      <c r="G30" s="9">
        <v>2</v>
      </c>
      <c r="H30" s="7" t="s">
        <v>142</v>
      </c>
      <c r="J30" s="4" t="s">
        <v>143</v>
      </c>
      <c r="K30" s="4" t="s">
        <v>144</v>
      </c>
    </row>
    <row r="31" spans="1:11">
      <c r="D31" s="7">
        <v>1</v>
      </c>
      <c r="E31" s="7" t="s">
        <v>70</v>
      </c>
      <c r="G31" s="4" t="s">
        <v>143</v>
      </c>
      <c r="H31" s="4" t="s">
        <v>145</v>
      </c>
      <c r="J31" s="8">
        <v>1</v>
      </c>
      <c r="K31" s="8" t="s">
        <v>146</v>
      </c>
    </row>
    <row r="32" spans="1:11">
      <c r="D32" s="7">
        <v>2</v>
      </c>
      <c r="E32" s="7" t="s">
        <v>72</v>
      </c>
      <c r="G32" s="8">
        <v>1</v>
      </c>
      <c r="H32" s="8" t="s">
        <v>147</v>
      </c>
      <c r="J32" s="8">
        <v>2</v>
      </c>
      <c r="K32" s="8" t="s">
        <v>148</v>
      </c>
    </row>
    <row r="33" spans="4:11">
      <c r="D33" s="7">
        <v>3</v>
      </c>
      <c r="E33" s="7" t="s">
        <v>77</v>
      </c>
      <c r="G33" s="8">
        <v>2</v>
      </c>
      <c r="H33" s="8" t="s">
        <v>149</v>
      </c>
      <c r="J33" s="8">
        <v>3</v>
      </c>
      <c r="K33" s="8" t="s">
        <v>150</v>
      </c>
    </row>
    <row r="34" spans="4:11">
      <c r="D34" s="7">
        <v>4</v>
      </c>
      <c r="E34" s="7" t="s">
        <v>81</v>
      </c>
      <c r="G34" s="8">
        <v>3</v>
      </c>
      <c r="H34" s="8" t="s">
        <v>151</v>
      </c>
      <c r="J34" s="4" t="s">
        <v>152</v>
      </c>
      <c r="K34" s="4" t="s">
        <v>153</v>
      </c>
    </row>
    <row r="35" spans="4:11">
      <c r="D35" s="7">
        <v>5</v>
      </c>
      <c r="E35" s="7" t="s">
        <v>85</v>
      </c>
      <c r="G35" s="8">
        <v>4</v>
      </c>
      <c r="H35" s="8" t="s">
        <v>154</v>
      </c>
      <c r="J35" s="8">
        <v>1</v>
      </c>
      <c r="K35" s="8" t="s">
        <v>155</v>
      </c>
    </row>
    <row r="36" spans="4:11">
      <c r="D36" s="7">
        <v>6</v>
      </c>
      <c r="E36" s="7" t="s">
        <v>89</v>
      </c>
      <c r="G36" s="8">
        <v>5</v>
      </c>
      <c r="H36" s="8" t="s">
        <v>156</v>
      </c>
      <c r="J36" s="8">
        <v>2</v>
      </c>
      <c r="K36" s="8" t="s">
        <v>157</v>
      </c>
    </row>
    <row r="37" spans="4:11">
      <c r="D37" s="7">
        <v>7</v>
      </c>
      <c r="E37" s="7" t="s">
        <v>94</v>
      </c>
      <c r="G37" s="8">
        <v>6</v>
      </c>
      <c r="H37" s="8" t="s">
        <v>158</v>
      </c>
      <c r="J37" s="8">
        <v>3</v>
      </c>
      <c r="K37" s="8" t="s">
        <v>159</v>
      </c>
    </row>
    <row r="38" spans="4:11">
      <c r="D38" s="7">
        <v>8</v>
      </c>
      <c r="E38" s="7" t="s">
        <v>96</v>
      </c>
      <c r="G38" s="8">
        <v>7</v>
      </c>
      <c r="H38" s="8" t="s">
        <v>160</v>
      </c>
      <c r="J38" s="6" t="s">
        <v>152</v>
      </c>
      <c r="K38" s="6" t="s">
        <v>161</v>
      </c>
    </row>
    <row r="39" spans="4:11">
      <c r="D39" s="7">
        <v>9</v>
      </c>
      <c r="E39" s="7" t="s">
        <v>100</v>
      </c>
      <c r="G39" s="8">
        <v>8</v>
      </c>
      <c r="H39" s="8" t="s">
        <v>162</v>
      </c>
      <c r="J39" s="10">
        <v>1</v>
      </c>
      <c r="K39" s="10" t="s">
        <v>163</v>
      </c>
    </row>
    <row r="40" spans="4:11">
      <c r="D40" s="7">
        <v>10</v>
      </c>
      <c r="E40" s="7" t="s">
        <v>103</v>
      </c>
      <c r="G40" s="8">
        <v>9</v>
      </c>
      <c r="H40" s="8" t="s">
        <v>164</v>
      </c>
      <c r="J40" s="10">
        <v>2</v>
      </c>
      <c r="K40" s="10" t="s">
        <v>165</v>
      </c>
    </row>
    <row r="41" spans="4:11">
      <c r="D41" s="7">
        <v>11</v>
      </c>
      <c r="E41" s="7" t="s">
        <v>110</v>
      </c>
      <c r="G41" s="4" t="s">
        <v>152</v>
      </c>
      <c r="H41" s="4" t="s">
        <v>166</v>
      </c>
      <c r="J41" s="10">
        <v>3</v>
      </c>
      <c r="K41" s="10" t="s">
        <v>167</v>
      </c>
    </row>
    <row r="42" spans="4:11">
      <c r="D42" s="7">
        <v>12</v>
      </c>
      <c r="E42" s="7" t="s">
        <v>552</v>
      </c>
      <c r="G42" s="8">
        <v>1</v>
      </c>
      <c r="H42" s="8" t="s">
        <v>168</v>
      </c>
    </row>
    <row r="43" spans="4:11">
      <c r="D43" s="7">
        <v>13</v>
      </c>
      <c r="E43" s="7" t="s">
        <v>680</v>
      </c>
      <c r="G43" s="8">
        <v>2</v>
      </c>
      <c r="H43" s="8" t="s">
        <v>169</v>
      </c>
    </row>
    <row r="44" spans="4:11">
      <c r="D44" s="7">
        <v>14</v>
      </c>
      <c r="E44" s="7" t="s">
        <v>114</v>
      </c>
      <c r="G44" s="8">
        <v>3</v>
      </c>
      <c r="H44" s="8" t="s">
        <v>170</v>
      </c>
    </row>
    <row r="45" spans="4:11">
      <c r="D45" s="7">
        <v>15</v>
      </c>
      <c r="E45" s="7" t="s">
        <v>553</v>
      </c>
      <c r="G45" s="8">
        <v>4</v>
      </c>
      <c r="H45" s="8" t="s">
        <v>171</v>
      </c>
    </row>
    <row r="46" spans="4:11">
      <c r="D46" s="7">
        <v>16</v>
      </c>
      <c r="E46" s="7" t="s">
        <v>120</v>
      </c>
    </row>
    <row r="47" spans="4:11">
      <c r="D47" s="7">
        <v>17</v>
      </c>
      <c r="E47" s="7" t="s">
        <v>124</v>
      </c>
    </row>
    <row r="48" spans="4:11">
      <c r="D48" s="7">
        <v>18</v>
      </c>
      <c r="E48" s="7" t="s">
        <v>554</v>
      </c>
    </row>
    <row r="49" spans="4:5">
      <c r="D49" s="7">
        <v>19</v>
      </c>
      <c r="E49" s="7" t="s">
        <v>555</v>
      </c>
    </row>
    <row r="50" spans="4:5">
      <c r="D50" s="7">
        <v>20</v>
      </c>
      <c r="E50" s="7" t="s">
        <v>551</v>
      </c>
    </row>
    <row r="51" spans="4:5">
      <c r="D51" s="6" t="s">
        <v>64</v>
      </c>
      <c r="E51" s="6" t="s">
        <v>217</v>
      </c>
    </row>
    <row r="52" spans="4:5">
      <c r="D52" s="7">
        <v>1</v>
      </c>
      <c r="E52" s="7" t="s">
        <v>77</v>
      </c>
    </row>
    <row r="53" spans="4:5">
      <c r="D53" s="12">
        <v>2</v>
      </c>
      <c r="E53" s="7" t="s">
        <v>81</v>
      </c>
    </row>
    <row r="54" spans="4:5">
      <c r="D54" s="7">
        <v>3</v>
      </c>
      <c r="E54" s="7" t="s">
        <v>94</v>
      </c>
    </row>
    <row r="55" spans="4:5">
      <c r="D55" s="12">
        <v>4</v>
      </c>
      <c r="E55" s="7" t="s">
        <v>213</v>
      </c>
    </row>
    <row r="56" spans="4:5">
      <c r="D56" s="7">
        <v>5</v>
      </c>
      <c r="E56" s="7" t="s">
        <v>214</v>
      </c>
    </row>
    <row r="57" spans="4:5">
      <c r="D57" s="12">
        <v>6</v>
      </c>
      <c r="E57" s="7" t="s">
        <v>215</v>
      </c>
    </row>
  </sheetData>
  <mergeCells count="13"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  <mergeCell ref="O5:O7"/>
    <mergeCell ref="O8:O9"/>
    <mergeCell ref="O11:O12"/>
  </mergeCells>
  <phoneticPr fontId="11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4"/>
  <sheetViews>
    <sheetView zoomScaleNormal="100" workbookViewId="0">
      <selection activeCell="C44" sqref="C44"/>
    </sheetView>
  </sheetViews>
  <sheetFormatPr defaultColWidth="12.77734375" defaultRowHeight="13.2"/>
  <cols>
    <col min="1" max="1" width="4.44140625" style="13" bestFit="1" customWidth="1"/>
    <col min="2" max="2" width="6.33203125" style="13" bestFit="1" customWidth="1"/>
    <col min="3" max="3" width="34.109375" style="13" bestFit="1" customWidth="1"/>
    <col min="4" max="4" width="10.21875" style="13" bestFit="1" customWidth="1"/>
    <col min="5" max="5" width="27" style="13" bestFit="1" customWidth="1"/>
    <col min="6" max="6" width="13.88671875" style="13" bestFit="1" customWidth="1"/>
    <col min="7" max="7" width="14.88671875" style="13" bestFit="1" customWidth="1"/>
    <col min="8" max="8" width="7.77734375" style="13" customWidth="1"/>
    <col min="9" max="9" width="9" style="13" customWidth="1"/>
    <col min="10" max="16384" width="12.77734375" style="13"/>
  </cols>
  <sheetData>
    <row r="1" spans="1:9">
      <c r="A1" s="261" t="s">
        <v>556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64</v>
      </c>
      <c r="B2" s="14" t="s">
        <v>557</v>
      </c>
      <c r="C2" s="14" t="s">
        <v>0</v>
      </c>
      <c r="D2" s="40" t="s">
        <v>558</v>
      </c>
      <c r="E2" s="14" t="s">
        <v>559</v>
      </c>
      <c r="F2" s="14" t="s">
        <v>560</v>
      </c>
      <c r="G2" s="14" t="s">
        <v>561</v>
      </c>
      <c r="H2" s="41" t="s">
        <v>180</v>
      </c>
      <c r="I2" s="41" t="s">
        <v>295</v>
      </c>
    </row>
    <row r="3" spans="1:9">
      <c r="A3" s="26">
        <v>1</v>
      </c>
      <c r="B3" s="27" t="s">
        <v>307</v>
      </c>
      <c r="C3" s="27" t="s">
        <v>311</v>
      </c>
      <c r="D3" s="42">
        <v>9978515</v>
      </c>
      <c r="E3" s="27" t="s">
        <v>312</v>
      </c>
      <c r="F3" s="27" t="s">
        <v>60</v>
      </c>
      <c r="G3" s="27" t="s">
        <v>238</v>
      </c>
      <c r="H3" s="28" t="s">
        <v>181</v>
      </c>
      <c r="I3" s="67"/>
    </row>
    <row r="4" spans="1:9">
      <c r="A4" s="26">
        <v>2</v>
      </c>
      <c r="B4" s="27" t="s">
        <v>307</v>
      </c>
      <c r="C4" s="27" t="s">
        <v>308</v>
      </c>
      <c r="D4" s="42">
        <v>9970816</v>
      </c>
      <c r="E4" s="27" t="s">
        <v>309</v>
      </c>
      <c r="F4" s="27" t="s">
        <v>310</v>
      </c>
      <c r="G4" s="27" t="s">
        <v>182</v>
      </c>
      <c r="H4" s="28" t="s">
        <v>181</v>
      </c>
      <c r="I4" s="67"/>
    </row>
    <row r="5" spans="1:9">
      <c r="A5" s="26">
        <v>3</v>
      </c>
      <c r="B5" s="27" t="s">
        <v>307</v>
      </c>
      <c r="C5" s="27" t="s">
        <v>316</v>
      </c>
      <c r="D5" s="42">
        <v>9970752</v>
      </c>
      <c r="E5" s="27" t="s">
        <v>317</v>
      </c>
      <c r="F5" s="27" t="s">
        <v>318</v>
      </c>
      <c r="G5" s="27" t="s">
        <v>240</v>
      </c>
      <c r="H5" s="28" t="s">
        <v>181</v>
      </c>
      <c r="I5" s="67"/>
    </row>
    <row r="6" spans="1:9">
      <c r="A6" s="26">
        <v>4</v>
      </c>
      <c r="B6" s="27" t="s">
        <v>307</v>
      </c>
      <c r="C6" s="27" t="s">
        <v>313</v>
      </c>
      <c r="D6" s="42">
        <v>9970346</v>
      </c>
      <c r="E6" s="27" t="s">
        <v>314</v>
      </c>
      <c r="F6" s="27" t="s">
        <v>315</v>
      </c>
      <c r="G6" s="27" t="s">
        <v>239</v>
      </c>
      <c r="H6" s="28" t="s">
        <v>181</v>
      </c>
      <c r="I6" s="67"/>
    </row>
    <row r="7" spans="1:9" ht="15" customHeight="1">
      <c r="A7" s="26">
        <v>5</v>
      </c>
      <c r="B7" s="27" t="s">
        <v>307</v>
      </c>
      <c r="C7" s="27" t="s">
        <v>322</v>
      </c>
      <c r="D7" s="43">
        <v>9978510</v>
      </c>
      <c r="E7" s="31" t="s">
        <v>323</v>
      </c>
      <c r="F7" s="31" t="s">
        <v>324</v>
      </c>
      <c r="G7" s="31" t="s">
        <v>325</v>
      </c>
      <c r="H7" s="28" t="s">
        <v>181</v>
      </c>
      <c r="I7" s="67"/>
    </row>
    <row r="8" spans="1:9" ht="15" customHeight="1">
      <c r="A8" s="26">
        <v>6</v>
      </c>
      <c r="B8" s="27" t="s">
        <v>307</v>
      </c>
      <c r="C8" s="27" t="s">
        <v>319</v>
      </c>
      <c r="D8" s="42">
        <v>9971301</v>
      </c>
      <c r="E8" s="27" t="s">
        <v>320</v>
      </c>
      <c r="F8" s="27" t="s">
        <v>321</v>
      </c>
      <c r="G8" s="27" t="s">
        <v>562</v>
      </c>
      <c r="H8" s="28" t="s">
        <v>181</v>
      </c>
      <c r="I8" s="67"/>
    </row>
    <row r="9" spans="1:9" ht="15" customHeight="1">
      <c r="A9" s="26">
        <v>7</v>
      </c>
      <c r="B9" s="27" t="s">
        <v>307</v>
      </c>
      <c r="C9" s="27" t="s">
        <v>326</v>
      </c>
      <c r="D9" s="42">
        <v>9988501</v>
      </c>
      <c r="E9" s="27" t="s">
        <v>327</v>
      </c>
      <c r="F9" s="27" t="s">
        <v>328</v>
      </c>
      <c r="G9" s="31" t="s">
        <v>329</v>
      </c>
      <c r="H9" s="28" t="s">
        <v>181</v>
      </c>
      <c r="I9" s="67"/>
    </row>
    <row r="10" spans="1:9" ht="15" customHeight="1">
      <c r="A10" s="26">
        <v>8</v>
      </c>
      <c r="B10" s="27" t="s">
        <v>307</v>
      </c>
      <c r="C10" s="27" t="s">
        <v>651</v>
      </c>
      <c r="D10" s="26">
        <v>9997782</v>
      </c>
      <c r="E10" s="27" t="s">
        <v>652</v>
      </c>
      <c r="F10" s="27" t="s">
        <v>653</v>
      </c>
      <c r="G10" s="31"/>
      <c r="H10" s="28" t="s">
        <v>181</v>
      </c>
      <c r="I10" s="67"/>
    </row>
    <row r="11" spans="1:9" ht="15" customHeight="1">
      <c r="A11" s="26">
        <v>9</v>
      </c>
      <c r="B11" s="27" t="s">
        <v>529</v>
      </c>
      <c r="C11" s="26" t="s">
        <v>534</v>
      </c>
      <c r="D11" s="42">
        <v>9977205</v>
      </c>
      <c r="E11" s="31" t="s">
        <v>535</v>
      </c>
      <c r="F11" s="31" t="s">
        <v>536</v>
      </c>
      <c r="G11" s="31" t="s">
        <v>537</v>
      </c>
      <c r="H11" s="67"/>
      <c r="I11" s="67"/>
    </row>
    <row r="12" spans="1:9" ht="15" customHeight="1">
      <c r="A12" s="26">
        <v>10</v>
      </c>
      <c r="B12" s="27" t="s">
        <v>330</v>
      </c>
      <c r="C12" s="26" t="s">
        <v>538</v>
      </c>
      <c r="D12" s="42">
        <v>9971131</v>
      </c>
      <c r="E12" s="26" t="s">
        <v>539</v>
      </c>
      <c r="F12" s="31" t="s">
        <v>540</v>
      </c>
      <c r="G12" s="31" t="s">
        <v>541</v>
      </c>
      <c r="H12" s="26"/>
      <c r="I12" s="26"/>
    </row>
    <row r="13" spans="1:9" ht="15" customHeight="1">
      <c r="A13" s="26">
        <v>11</v>
      </c>
      <c r="B13" s="27" t="s">
        <v>330</v>
      </c>
      <c r="C13" s="27" t="s">
        <v>331</v>
      </c>
      <c r="D13" s="42">
        <v>9970034</v>
      </c>
      <c r="E13" s="27" t="s">
        <v>332</v>
      </c>
      <c r="F13" s="27" t="s">
        <v>333</v>
      </c>
      <c r="G13" s="27" t="s">
        <v>241</v>
      </c>
      <c r="H13" s="28" t="s">
        <v>181</v>
      </c>
      <c r="I13" s="26"/>
    </row>
    <row r="14" spans="1:9" ht="15" customHeight="1">
      <c r="A14" s="26">
        <v>12</v>
      </c>
      <c r="B14" s="27" t="s">
        <v>330</v>
      </c>
      <c r="C14" s="27" t="s">
        <v>352</v>
      </c>
      <c r="D14" s="42">
        <v>9997601</v>
      </c>
      <c r="E14" s="27" t="s">
        <v>353</v>
      </c>
      <c r="F14" s="27" t="s">
        <v>354</v>
      </c>
      <c r="G14" s="27" t="s">
        <v>247</v>
      </c>
      <c r="H14" s="26"/>
      <c r="I14" s="26"/>
    </row>
    <row r="15" spans="1:9" ht="15" customHeight="1">
      <c r="A15" s="26">
        <v>13</v>
      </c>
      <c r="B15" s="27" t="s">
        <v>330</v>
      </c>
      <c r="C15" s="27" t="s">
        <v>334</v>
      </c>
      <c r="D15" s="42">
        <v>9970816</v>
      </c>
      <c r="E15" s="27" t="s">
        <v>335</v>
      </c>
      <c r="F15" s="27" t="s">
        <v>336</v>
      </c>
      <c r="G15" s="27" t="s">
        <v>242</v>
      </c>
      <c r="H15" s="26"/>
      <c r="I15" s="26"/>
    </row>
    <row r="16" spans="1:9" ht="15" customHeight="1">
      <c r="A16" s="26">
        <v>14</v>
      </c>
      <c r="B16" s="27" t="s">
        <v>330</v>
      </c>
      <c r="C16" s="27" t="s">
        <v>358</v>
      </c>
      <c r="D16" s="42">
        <v>9970025</v>
      </c>
      <c r="E16" s="27" t="s">
        <v>359</v>
      </c>
      <c r="F16" s="27" t="s">
        <v>360</v>
      </c>
      <c r="G16" s="27" t="s">
        <v>249</v>
      </c>
      <c r="H16" s="26"/>
      <c r="I16" s="26"/>
    </row>
    <row r="17" spans="1:9" ht="15" customHeight="1">
      <c r="A17" s="26">
        <v>15</v>
      </c>
      <c r="B17" s="27" t="s">
        <v>330</v>
      </c>
      <c r="C17" s="27" t="s">
        <v>361</v>
      </c>
      <c r="D17" s="42">
        <v>9970035</v>
      </c>
      <c r="E17" s="27" t="s">
        <v>362</v>
      </c>
      <c r="F17" s="27" t="s">
        <v>363</v>
      </c>
      <c r="G17" s="27" t="s">
        <v>250</v>
      </c>
      <c r="H17" s="26"/>
      <c r="I17" s="26"/>
    </row>
    <row r="18" spans="1:9" ht="15" customHeight="1">
      <c r="A18" s="26">
        <v>16</v>
      </c>
      <c r="B18" s="27" t="s">
        <v>330</v>
      </c>
      <c r="C18" s="27" t="s">
        <v>349</v>
      </c>
      <c r="D18" s="42">
        <v>9970033</v>
      </c>
      <c r="E18" s="27" t="s">
        <v>350</v>
      </c>
      <c r="F18" s="27" t="s">
        <v>351</v>
      </c>
      <c r="G18" s="27" t="s">
        <v>246</v>
      </c>
      <c r="H18" s="28" t="s">
        <v>181</v>
      </c>
      <c r="I18" s="29"/>
    </row>
    <row r="19" spans="1:9" ht="15" customHeight="1">
      <c r="A19" s="26">
        <v>17</v>
      </c>
      <c r="B19" s="27" t="s">
        <v>330</v>
      </c>
      <c r="C19" s="27" t="s">
        <v>355</v>
      </c>
      <c r="D19" s="42">
        <v>9970141</v>
      </c>
      <c r="E19" s="27" t="s">
        <v>356</v>
      </c>
      <c r="F19" s="27" t="s">
        <v>357</v>
      </c>
      <c r="G19" s="27" t="s">
        <v>248</v>
      </c>
      <c r="H19" s="28"/>
      <c r="I19" s="29"/>
    </row>
    <row r="20" spans="1:9" ht="15" customHeight="1">
      <c r="A20" s="26">
        <v>18</v>
      </c>
      <c r="B20" s="27" t="s">
        <v>330</v>
      </c>
      <c r="C20" s="27" t="s">
        <v>364</v>
      </c>
      <c r="D20" s="42">
        <v>9970034</v>
      </c>
      <c r="E20" s="27" t="s">
        <v>365</v>
      </c>
      <c r="F20" s="27" t="s">
        <v>366</v>
      </c>
      <c r="G20" s="27" t="s">
        <v>251</v>
      </c>
      <c r="H20" s="28"/>
      <c r="I20" s="29"/>
    </row>
    <row r="21" spans="1:9" ht="15" customHeight="1">
      <c r="A21" s="26">
        <v>19</v>
      </c>
      <c r="B21" s="27" t="s">
        <v>330</v>
      </c>
      <c r="C21" s="27" t="s">
        <v>367</v>
      </c>
      <c r="D21" s="42">
        <v>9970031</v>
      </c>
      <c r="E21" s="27" t="s">
        <v>368</v>
      </c>
      <c r="F21" s="27" t="s">
        <v>369</v>
      </c>
      <c r="G21" s="27" t="s">
        <v>252</v>
      </c>
      <c r="H21" s="28"/>
      <c r="I21" s="29"/>
    </row>
    <row r="22" spans="1:9" ht="15" customHeight="1">
      <c r="A22" s="26">
        <v>20</v>
      </c>
      <c r="B22" s="27" t="s">
        <v>330</v>
      </c>
      <c r="C22" s="27" t="s">
        <v>370</v>
      </c>
      <c r="D22" s="42">
        <v>9970331</v>
      </c>
      <c r="E22" s="27" t="s">
        <v>371</v>
      </c>
      <c r="F22" s="27" t="s">
        <v>372</v>
      </c>
      <c r="G22" s="27" t="s">
        <v>253</v>
      </c>
      <c r="H22" s="28"/>
      <c r="I22" s="29"/>
    </row>
    <row r="23" spans="1:9" ht="15" customHeight="1">
      <c r="A23" s="26">
        <v>21</v>
      </c>
      <c r="B23" s="27" t="s">
        <v>330</v>
      </c>
      <c r="C23" s="27" t="s">
        <v>373</v>
      </c>
      <c r="D23" s="42">
        <v>9970031</v>
      </c>
      <c r="E23" s="27" t="s">
        <v>374</v>
      </c>
      <c r="F23" s="27" t="s">
        <v>375</v>
      </c>
      <c r="G23" s="27" t="s">
        <v>254</v>
      </c>
      <c r="H23" s="28"/>
      <c r="I23" s="29"/>
    </row>
    <row r="24" spans="1:9" ht="15" customHeight="1">
      <c r="A24" s="26">
        <v>22</v>
      </c>
      <c r="B24" s="27" t="s">
        <v>330</v>
      </c>
      <c r="C24" s="27" t="s">
        <v>376</v>
      </c>
      <c r="D24" s="42">
        <v>9970029</v>
      </c>
      <c r="E24" s="27" t="s">
        <v>377</v>
      </c>
      <c r="F24" s="27" t="s">
        <v>378</v>
      </c>
      <c r="G24" s="27" t="s">
        <v>255</v>
      </c>
      <c r="H24" s="28"/>
      <c r="I24" s="29"/>
    </row>
    <row r="25" spans="1:9" ht="15" customHeight="1">
      <c r="A25" s="26">
        <v>23</v>
      </c>
      <c r="B25" s="27" t="s">
        <v>330</v>
      </c>
      <c r="C25" s="27" t="s">
        <v>379</v>
      </c>
      <c r="D25" s="42">
        <v>9971156</v>
      </c>
      <c r="E25" s="27" t="s">
        <v>380</v>
      </c>
      <c r="F25" s="27" t="s">
        <v>256</v>
      </c>
      <c r="G25" s="27" t="s">
        <v>256</v>
      </c>
      <c r="H25" s="28"/>
      <c r="I25" s="29"/>
    </row>
    <row r="26" spans="1:9" ht="15" customHeight="1">
      <c r="A26" s="26">
        <v>24</v>
      </c>
      <c r="B26" s="27" t="s">
        <v>330</v>
      </c>
      <c r="C26" s="27" t="s">
        <v>381</v>
      </c>
      <c r="D26" s="42">
        <v>9970022</v>
      </c>
      <c r="E26" s="27" t="s">
        <v>382</v>
      </c>
      <c r="F26" s="27" t="s">
        <v>383</v>
      </c>
      <c r="G26" s="27" t="s">
        <v>257</v>
      </c>
      <c r="H26" s="28"/>
      <c r="I26" s="29"/>
    </row>
    <row r="27" spans="1:9" ht="15" customHeight="1">
      <c r="A27" s="26">
        <v>25</v>
      </c>
      <c r="B27" s="27" t="s">
        <v>330</v>
      </c>
      <c r="C27" s="27" t="s">
        <v>384</v>
      </c>
      <c r="D27" s="42">
        <v>9970022</v>
      </c>
      <c r="E27" s="27" t="s">
        <v>385</v>
      </c>
      <c r="F27" s="27" t="s">
        <v>258</v>
      </c>
      <c r="G27" s="27" t="s">
        <v>386</v>
      </c>
      <c r="H27" s="28"/>
      <c r="I27" s="29"/>
    </row>
    <row r="28" spans="1:9" ht="15" customHeight="1">
      <c r="A28" s="26">
        <v>26</v>
      </c>
      <c r="B28" s="27" t="s">
        <v>330</v>
      </c>
      <c r="C28" s="27" t="s">
        <v>387</v>
      </c>
      <c r="D28" s="42">
        <v>9970861</v>
      </c>
      <c r="E28" s="27" t="s">
        <v>388</v>
      </c>
      <c r="F28" s="27" t="s">
        <v>389</v>
      </c>
      <c r="G28" s="27" t="s">
        <v>259</v>
      </c>
      <c r="H28" s="28"/>
      <c r="I28" s="29"/>
    </row>
    <row r="29" spans="1:9" ht="15" customHeight="1">
      <c r="A29" s="26">
        <v>27</v>
      </c>
      <c r="B29" s="27" t="s">
        <v>330</v>
      </c>
      <c r="C29" s="26" t="s">
        <v>514</v>
      </c>
      <c r="D29" s="42">
        <v>9970824</v>
      </c>
      <c r="E29" s="26" t="s">
        <v>515</v>
      </c>
      <c r="F29" s="31" t="s">
        <v>4</v>
      </c>
      <c r="G29" s="30" t="s">
        <v>516</v>
      </c>
      <c r="H29" s="26"/>
      <c r="I29" s="26"/>
    </row>
    <row r="30" spans="1:9" ht="15" customHeight="1">
      <c r="A30" s="26">
        <v>28</v>
      </c>
      <c r="B30" s="27" t="s">
        <v>330</v>
      </c>
      <c r="C30" s="27" t="s">
        <v>390</v>
      </c>
      <c r="D30" s="42">
        <v>9970343</v>
      </c>
      <c r="E30" s="27" t="s">
        <v>391</v>
      </c>
      <c r="F30" s="27" t="s">
        <v>392</v>
      </c>
      <c r="G30" s="27" t="s">
        <v>260</v>
      </c>
      <c r="H30" s="26"/>
      <c r="I30" s="26"/>
    </row>
    <row r="31" spans="1:9" ht="15" customHeight="1">
      <c r="A31" s="26">
        <v>29</v>
      </c>
      <c r="B31" s="27" t="s">
        <v>330</v>
      </c>
      <c r="C31" s="27" t="s">
        <v>393</v>
      </c>
      <c r="D31" s="42">
        <v>9970034</v>
      </c>
      <c r="E31" s="27" t="s">
        <v>394</v>
      </c>
      <c r="F31" s="27" t="s">
        <v>395</v>
      </c>
      <c r="G31" s="27" t="s">
        <v>261</v>
      </c>
      <c r="H31" s="26"/>
      <c r="I31" s="26"/>
    </row>
    <row r="32" spans="1:9" ht="15" customHeight="1">
      <c r="A32" s="26">
        <v>30</v>
      </c>
      <c r="B32" s="27" t="s">
        <v>330</v>
      </c>
      <c r="C32" s="27" t="s">
        <v>396</v>
      </c>
      <c r="D32" s="42">
        <v>9970801</v>
      </c>
      <c r="E32" s="27" t="s">
        <v>397</v>
      </c>
      <c r="F32" s="27" t="s">
        <v>398</v>
      </c>
      <c r="G32" s="27" t="s">
        <v>262</v>
      </c>
      <c r="H32" s="26"/>
      <c r="I32" s="26"/>
    </row>
    <row r="33" spans="1:9" ht="15" customHeight="1">
      <c r="A33" s="26">
        <v>31</v>
      </c>
      <c r="B33" s="27" t="s">
        <v>330</v>
      </c>
      <c r="C33" s="27" t="s">
        <v>399</v>
      </c>
      <c r="D33" s="42">
        <v>9970034</v>
      </c>
      <c r="E33" s="27" t="s">
        <v>400</v>
      </c>
      <c r="F33" s="27" t="s">
        <v>401</v>
      </c>
      <c r="G33" s="27" t="s">
        <v>402</v>
      </c>
      <c r="H33" s="26"/>
      <c r="I33" s="26"/>
    </row>
    <row r="34" spans="1:9" ht="15" customHeight="1">
      <c r="A34" s="26">
        <v>32</v>
      </c>
      <c r="B34" s="27" t="s">
        <v>330</v>
      </c>
      <c r="C34" s="27" t="s">
        <v>337</v>
      </c>
      <c r="D34" s="42">
        <v>9970027</v>
      </c>
      <c r="E34" s="27" t="s">
        <v>338</v>
      </c>
      <c r="F34" s="27" t="s">
        <v>339</v>
      </c>
      <c r="G34" s="27" t="s">
        <v>340</v>
      </c>
      <c r="H34" s="28" t="s">
        <v>181</v>
      </c>
      <c r="I34" s="26"/>
    </row>
    <row r="35" spans="1:9" ht="15" customHeight="1">
      <c r="A35" s="26">
        <v>33</v>
      </c>
      <c r="B35" s="27" t="s">
        <v>330</v>
      </c>
      <c r="C35" s="27" t="s">
        <v>491</v>
      </c>
      <c r="D35" s="42">
        <v>9970039</v>
      </c>
      <c r="E35" s="27" t="s">
        <v>492</v>
      </c>
      <c r="F35" s="31" t="s">
        <v>493</v>
      </c>
      <c r="G35" s="31" t="s">
        <v>494</v>
      </c>
      <c r="H35" s="28"/>
      <c r="I35" s="29"/>
    </row>
    <row r="36" spans="1:9" ht="15" customHeight="1">
      <c r="A36" s="26">
        <v>34</v>
      </c>
      <c r="B36" s="27" t="s">
        <v>330</v>
      </c>
      <c r="C36" s="27" t="s">
        <v>403</v>
      </c>
      <c r="D36" s="42">
        <v>9997671</v>
      </c>
      <c r="E36" s="27" t="s">
        <v>404</v>
      </c>
      <c r="F36" s="27" t="s">
        <v>405</v>
      </c>
      <c r="G36" s="68" t="s">
        <v>263</v>
      </c>
      <c r="H36" s="28"/>
      <c r="I36" s="29"/>
    </row>
    <row r="37" spans="1:9" ht="15" customHeight="1">
      <c r="A37" s="26">
        <v>35</v>
      </c>
      <c r="B37" s="27" t="s">
        <v>330</v>
      </c>
      <c r="C37" s="27" t="s">
        <v>406</v>
      </c>
      <c r="D37" s="42">
        <v>9970824</v>
      </c>
      <c r="E37" s="27" t="s">
        <v>407</v>
      </c>
      <c r="F37" s="27" t="s">
        <v>408</v>
      </c>
      <c r="G37" s="27" t="s">
        <v>264</v>
      </c>
      <c r="H37" s="69"/>
      <c r="I37" s="29"/>
    </row>
    <row r="38" spans="1:9" ht="15" customHeight="1">
      <c r="A38" s="26">
        <v>36</v>
      </c>
      <c r="B38" s="27" t="s">
        <v>330</v>
      </c>
      <c r="C38" s="27" t="s">
        <v>568</v>
      </c>
      <c r="D38" s="42">
        <v>9971204</v>
      </c>
      <c r="E38" s="27" t="s">
        <v>569</v>
      </c>
      <c r="F38" s="27" t="s">
        <v>409</v>
      </c>
      <c r="G38" s="27" t="s">
        <v>265</v>
      </c>
      <c r="H38" s="28"/>
      <c r="I38" s="29"/>
    </row>
    <row r="39" spans="1:9" ht="15" customHeight="1">
      <c r="A39" s="26">
        <v>37</v>
      </c>
      <c r="B39" s="27" t="s">
        <v>330</v>
      </c>
      <c r="C39" s="27" t="s">
        <v>570</v>
      </c>
      <c r="D39" s="42">
        <v>9970034</v>
      </c>
      <c r="E39" s="27" t="s">
        <v>410</v>
      </c>
      <c r="F39" s="27" t="s">
        <v>411</v>
      </c>
      <c r="G39" s="27" t="s">
        <v>266</v>
      </c>
      <c r="H39" s="28"/>
      <c r="I39" s="29"/>
    </row>
    <row r="40" spans="1:9" ht="15" customHeight="1">
      <c r="A40" s="26">
        <v>38</v>
      </c>
      <c r="B40" s="27" t="s">
        <v>330</v>
      </c>
      <c r="C40" s="27" t="s">
        <v>412</v>
      </c>
      <c r="D40" s="42">
        <v>9970332</v>
      </c>
      <c r="E40" s="27" t="s">
        <v>413</v>
      </c>
      <c r="F40" s="27" t="s">
        <v>414</v>
      </c>
      <c r="G40" s="27" t="s">
        <v>267</v>
      </c>
      <c r="H40" s="28"/>
      <c r="I40" s="29"/>
    </row>
    <row r="41" spans="1:9" ht="15" customHeight="1">
      <c r="A41" s="26">
        <v>39</v>
      </c>
      <c r="B41" s="27" t="s">
        <v>330</v>
      </c>
      <c r="C41" s="27" t="s">
        <v>415</v>
      </c>
      <c r="D41" s="42">
        <v>9970752</v>
      </c>
      <c r="E41" s="27" t="s">
        <v>416</v>
      </c>
      <c r="F41" s="27" t="s">
        <v>417</v>
      </c>
      <c r="G41" s="27" t="s">
        <v>268</v>
      </c>
      <c r="H41" s="28"/>
      <c r="I41" s="29"/>
    </row>
    <row r="42" spans="1:9" ht="15" customHeight="1">
      <c r="A42" s="26">
        <v>40</v>
      </c>
      <c r="B42" s="27" t="s">
        <v>330</v>
      </c>
      <c r="C42" s="27" t="s">
        <v>418</v>
      </c>
      <c r="D42" s="42">
        <v>9970126</v>
      </c>
      <c r="E42" s="27" t="s">
        <v>419</v>
      </c>
      <c r="F42" s="27" t="s">
        <v>269</v>
      </c>
      <c r="G42" s="27" t="s">
        <v>571</v>
      </c>
      <c r="H42" s="28"/>
      <c r="I42" s="29"/>
    </row>
    <row r="43" spans="1:9" ht="15" customHeight="1">
      <c r="A43" s="26">
        <v>41</v>
      </c>
      <c r="B43" s="27" t="s">
        <v>330</v>
      </c>
      <c r="C43" s="27" t="s">
        <v>690</v>
      </c>
      <c r="D43" s="42">
        <v>9997204</v>
      </c>
      <c r="E43" s="27" t="s">
        <v>420</v>
      </c>
      <c r="F43" s="27" t="s">
        <v>421</v>
      </c>
      <c r="G43" s="27" t="s">
        <v>270</v>
      </c>
      <c r="H43" s="28"/>
      <c r="I43" s="29"/>
    </row>
    <row r="44" spans="1:9" ht="15" customHeight="1">
      <c r="A44" s="26">
        <v>42</v>
      </c>
      <c r="B44" s="27" t="s">
        <v>330</v>
      </c>
      <c r="C44" s="27" t="s">
        <v>61</v>
      </c>
      <c r="D44" s="42">
        <v>9997126</v>
      </c>
      <c r="E44" s="27" t="s">
        <v>422</v>
      </c>
      <c r="F44" s="27" t="s">
        <v>423</v>
      </c>
      <c r="G44" s="27" t="s">
        <v>271</v>
      </c>
      <c r="H44" s="28"/>
      <c r="I44" s="29"/>
    </row>
    <row r="45" spans="1:9" ht="15" customHeight="1">
      <c r="A45" s="26">
        <v>43</v>
      </c>
      <c r="B45" s="27" t="s">
        <v>330</v>
      </c>
      <c r="C45" s="26" t="s">
        <v>521</v>
      </c>
      <c r="D45" s="42">
        <v>9970857</v>
      </c>
      <c r="E45" s="26" t="s">
        <v>522</v>
      </c>
      <c r="F45" s="31" t="s">
        <v>523</v>
      </c>
      <c r="G45" s="31" t="s">
        <v>524</v>
      </c>
      <c r="H45" s="26"/>
      <c r="I45" s="26"/>
    </row>
    <row r="46" spans="1:9" ht="15" customHeight="1">
      <c r="A46" s="26">
        <v>44</v>
      </c>
      <c r="B46" s="27" t="s">
        <v>330</v>
      </c>
      <c r="C46" s="27" t="s">
        <v>495</v>
      </c>
      <c r="D46" s="42">
        <v>9970041</v>
      </c>
      <c r="E46" s="27" t="s">
        <v>496</v>
      </c>
      <c r="F46" s="31" t="s">
        <v>497</v>
      </c>
      <c r="G46" s="31" t="s">
        <v>498</v>
      </c>
      <c r="H46" s="28"/>
      <c r="I46" s="29"/>
    </row>
    <row r="47" spans="1:9" ht="15" customHeight="1">
      <c r="A47" s="26">
        <v>45</v>
      </c>
      <c r="B47" s="27" t="s">
        <v>330</v>
      </c>
      <c r="C47" s="27" t="s">
        <v>424</v>
      </c>
      <c r="D47" s="42">
        <v>9970046</v>
      </c>
      <c r="E47" s="27" t="s">
        <v>425</v>
      </c>
      <c r="F47" s="27" t="s">
        <v>426</v>
      </c>
      <c r="G47" s="27" t="s">
        <v>272</v>
      </c>
      <c r="H47" s="28"/>
      <c r="I47" s="29"/>
    </row>
    <row r="48" spans="1:9" ht="15" customHeight="1">
      <c r="A48" s="26">
        <v>46</v>
      </c>
      <c r="B48" s="27" t="s">
        <v>330</v>
      </c>
      <c r="C48" s="27" t="s">
        <v>427</v>
      </c>
      <c r="D48" s="42">
        <v>9970034</v>
      </c>
      <c r="E48" s="27" t="s">
        <v>428</v>
      </c>
      <c r="F48" s="27" t="s">
        <v>429</v>
      </c>
      <c r="G48" s="27" t="s">
        <v>572</v>
      </c>
      <c r="H48" s="28"/>
      <c r="I48" s="29"/>
    </row>
    <row r="49" spans="1:9" ht="15" customHeight="1">
      <c r="A49" s="26">
        <v>47</v>
      </c>
      <c r="B49" s="27" t="s">
        <v>330</v>
      </c>
      <c r="C49" s="27" t="s">
        <v>675</v>
      </c>
      <c r="D49" s="73" t="s">
        <v>676</v>
      </c>
      <c r="E49" s="27" t="s">
        <v>677</v>
      </c>
      <c r="F49" s="27" t="s">
        <v>678</v>
      </c>
      <c r="G49" s="27" t="s">
        <v>679</v>
      </c>
      <c r="H49" s="28"/>
      <c r="I49" s="29"/>
    </row>
    <row r="50" spans="1:9" ht="15" customHeight="1">
      <c r="A50" s="26">
        <v>48</v>
      </c>
      <c r="B50" s="27" t="s">
        <v>330</v>
      </c>
      <c r="C50" s="26" t="s">
        <v>510</v>
      </c>
      <c r="D50" s="42">
        <v>9970038</v>
      </c>
      <c r="E50" s="26" t="s">
        <v>511</v>
      </c>
      <c r="F50" s="31" t="s">
        <v>512</v>
      </c>
      <c r="G50" s="31" t="s">
        <v>513</v>
      </c>
      <c r="H50" s="26"/>
      <c r="I50" s="26"/>
    </row>
    <row r="51" spans="1:9" ht="15" customHeight="1">
      <c r="A51" s="26">
        <v>49</v>
      </c>
      <c r="B51" s="27" t="s">
        <v>330</v>
      </c>
      <c r="C51" s="26" t="s">
        <v>502</v>
      </c>
      <c r="D51" s="42">
        <v>9970857</v>
      </c>
      <c r="E51" s="26" t="s">
        <v>503</v>
      </c>
      <c r="F51" s="31" t="s">
        <v>504</v>
      </c>
      <c r="G51" s="31" t="s">
        <v>505</v>
      </c>
      <c r="H51" s="26"/>
      <c r="I51" s="26"/>
    </row>
    <row r="52" spans="1:9" ht="15" customHeight="1">
      <c r="A52" s="26">
        <v>50</v>
      </c>
      <c r="B52" s="27" t="s">
        <v>529</v>
      </c>
      <c r="C52" s="26" t="s">
        <v>530</v>
      </c>
      <c r="D52" s="42">
        <v>9970819</v>
      </c>
      <c r="E52" s="31" t="s">
        <v>531</v>
      </c>
      <c r="F52" s="31" t="s">
        <v>532</v>
      </c>
      <c r="G52" s="31" t="s">
        <v>533</v>
      </c>
      <c r="H52" s="26"/>
      <c r="I52" s="26"/>
    </row>
    <row r="53" spans="1:9" ht="15" customHeight="1">
      <c r="A53" s="26">
        <v>51</v>
      </c>
      <c r="B53" s="27" t="s">
        <v>330</v>
      </c>
      <c r="C53" s="27" t="s">
        <v>430</v>
      </c>
      <c r="D53" s="42">
        <v>9997601</v>
      </c>
      <c r="E53" s="27" t="s">
        <v>431</v>
      </c>
      <c r="F53" s="27" t="s">
        <v>432</v>
      </c>
      <c r="G53" s="27" t="s">
        <v>273</v>
      </c>
      <c r="H53" s="28"/>
      <c r="I53" s="29"/>
    </row>
    <row r="54" spans="1:9" ht="15" customHeight="1">
      <c r="A54" s="26">
        <v>52</v>
      </c>
      <c r="B54" s="27" t="s">
        <v>330</v>
      </c>
      <c r="C54" s="27" t="s">
        <v>433</v>
      </c>
      <c r="D54" s="42">
        <v>9970011</v>
      </c>
      <c r="E54" s="27" t="s">
        <v>434</v>
      </c>
      <c r="F54" s="27" t="s">
        <v>435</v>
      </c>
      <c r="G54" s="27" t="s">
        <v>274</v>
      </c>
      <c r="H54" s="28"/>
      <c r="I54" s="29"/>
    </row>
    <row r="55" spans="1:9" ht="15" customHeight="1">
      <c r="A55" s="26">
        <v>53</v>
      </c>
      <c r="B55" s="27" t="s">
        <v>330</v>
      </c>
      <c r="C55" s="27" t="s">
        <v>436</v>
      </c>
      <c r="D55" s="42">
        <v>9970011</v>
      </c>
      <c r="E55" s="27" t="s">
        <v>437</v>
      </c>
      <c r="F55" s="27" t="s">
        <v>438</v>
      </c>
      <c r="G55" s="27" t="s">
        <v>275</v>
      </c>
      <c r="H55" s="28"/>
      <c r="I55" s="29"/>
    </row>
    <row r="56" spans="1:9" ht="15" customHeight="1">
      <c r="A56" s="26">
        <v>54</v>
      </c>
      <c r="B56" s="27" t="s">
        <v>330</v>
      </c>
      <c r="C56" s="27" t="s">
        <v>439</v>
      </c>
      <c r="D56" s="42">
        <v>9970034</v>
      </c>
      <c r="E56" s="27" t="s">
        <v>440</v>
      </c>
      <c r="F56" s="27" t="s">
        <v>441</v>
      </c>
      <c r="G56" s="27" t="s">
        <v>276</v>
      </c>
      <c r="H56" s="28"/>
      <c r="I56" s="29"/>
    </row>
    <row r="57" spans="1:9" ht="15" customHeight="1">
      <c r="A57" s="26">
        <v>55</v>
      </c>
      <c r="B57" s="27" t="s">
        <v>330</v>
      </c>
      <c r="C57" s="27" t="s">
        <v>442</v>
      </c>
      <c r="D57" s="42">
        <v>9970043</v>
      </c>
      <c r="E57" s="27" t="s">
        <v>443</v>
      </c>
      <c r="F57" s="27" t="s">
        <v>277</v>
      </c>
      <c r="G57" s="27" t="s">
        <v>277</v>
      </c>
      <c r="H57" s="28"/>
      <c r="I57" s="29"/>
    </row>
    <row r="58" spans="1:9" ht="15" customHeight="1">
      <c r="A58" s="26">
        <v>56</v>
      </c>
      <c r="B58" s="27" t="s">
        <v>330</v>
      </c>
      <c r="C58" s="27" t="s">
        <v>212</v>
      </c>
      <c r="D58" s="42">
        <v>9970018</v>
      </c>
      <c r="E58" s="27" t="s">
        <v>341</v>
      </c>
      <c r="F58" s="27" t="s">
        <v>342</v>
      </c>
      <c r="G58" s="27" t="s">
        <v>243</v>
      </c>
      <c r="H58" s="28" t="s">
        <v>181</v>
      </c>
      <c r="I58" s="29"/>
    </row>
    <row r="59" spans="1:9" ht="15" customHeight="1">
      <c r="A59" s="26">
        <v>57</v>
      </c>
      <c r="B59" s="27" t="s">
        <v>330</v>
      </c>
      <c r="C59" s="27" t="s">
        <v>444</v>
      </c>
      <c r="D59" s="42">
        <v>9970331</v>
      </c>
      <c r="E59" s="27" t="s">
        <v>445</v>
      </c>
      <c r="F59" s="27" t="s">
        <v>446</v>
      </c>
      <c r="G59" s="27" t="s">
        <v>278</v>
      </c>
      <c r="H59" s="28"/>
      <c r="I59" s="29"/>
    </row>
    <row r="60" spans="1:9" ht="15" customHeight="1">
      <c r="A60" s="26">
        <v>58</v>
      </c>
      <c r="B60" s="27" t="s">
        <v>529</v>
      </c>
      <c r="C60" s="27" t="s">
        <v>563</v>
      </c>
      <c r="D60" s="42">
        <v>9970816</v>
      </c>
      <c r="E60" s="27" t="s">
        <v>564</v>
      </c>
      <c r="F60" s="27" t="s">
        <v>565</v>
      </c>
      <c r="G60" s="31" t="s">
        <v>566</v>
      </c>
      <c r="H60" s="28"/>
      <c r="I60" s="29"/>
    </row>
    <row r="61" spans="1:9" ht="15" customHeight="1">
      <c r="A61" s="26">
        <v>59</v>
      </c>
      <c r="B61" s="27" t="s">
        <v>330</v>
      </c>
      <c r="C61" s="27" t="s">
        <v>447</v>
      </c>
      <c r="D61" s="42">
        <v>9970623</v>
      </c>
      <c r="E61" s="27" t="s">
        <v>448</v>
      </c>
      <c r="F61" s="27" t="s">
        <v>449</v>
      </c>
      <c r="G61" s="27" t="s">
        <v>573</v>
      </c>
      <c r="H61" s="28"/>
      <c r="I61" s="29"/>
    </row>
    <row r="62" spans="1:9" ht="15" customHeight="1">
      <c r="A62" s="26">
        <v>60</v>
      </c>
      <c r="B62" s="27" t="s">
        <v>330</v>
      </c>
      <c r="C62" s="27" t="s">
        <v>450</v>
      </c>
      <c r="D62" s="42">
        <v>9970531</v>
      </c>
      <c r="E62" s="27" t="s">
        <v>451</v>
      </c>
      <c r="F62" s="27" t="s">
        <v>452</v>
      </c>
      <c r="G62" s="27" t="s">
        <v>574</v>
      </c>
      <c r="H62" s="28"/>
      <c r="I62" s="29"/>
    </row>
    <row r="63" spans="1:9" ht="15" customHeight="1">
      <c r="A63" s="26">
        <v>61</v>
      </c>
      <c r="B63" s="27" t="s">
        <v>330</v>
      </c>
      <c r="C63" s="27" t="s">
        <v>462</v>
      </c>
      <c r="D63" s="42">
        <v>9970808</v>
      </c>
      <c r="E63" s="27" t="s">
        <v>463</v>
      </c>
      <c r="F63" s="27" t="s">
        <v>464</v>
      </c>
      <c r="G63" s="27" t="s">
        <v>281</v>
      </c>
      <c r="H63" s="28"/>
      <c r="I63" s="29"/>
    </row>
    <row r="64" spans="1:9" ht="15" customHeight="1">
      <c r="A64" s="26">
        <v>62</v>
      </c>
      <c r="B64" s="27" t="s">
        <v>330</v>
      </c>
      <c r="C64" s="27" t="s">
        <v>465</v>
      </c>
      <c r="D64" s="42">
        <v>9970044</v>
      </c>
      <c r="E64" s="27" t="s">
        <v>466</v>
      </c>
      <c r="F64" s="27" t="s">
        <v>467</v>
      </c>
      <c r="G64" s="27" t="s">
        <v>282</v>
      </c>
      <c r="H64" s="28"/>
      <c r="I64" s="29"/>
    </row>
    <row r="65" spans="1:9" ht="15" customHeight="1">
      <c r="A65" s="26">
        <v>63</v>
      </c>
      <c r="B65" s="27" t="s">
        <v>330</v>
      </c>
      <c r="C65" s="27" t="s">
        <v>459</v>
      </c>
      <c r="D65" s="42">
        <v>9970822</v>
      </c>
      <c r="E65" s="27" t="s">
        <v>460</v>
      </c>
      <c r="F65" s="27" t="s">
        <v>461</v>
      </c>
      <c r="G65" s="27"/>
      <c r="H65" s="28"/>
      <c r="I65" s="29"/>
    </row>
    <row r="66" spans="1:9" ht="15" customHeight="1">
      <c r="A66" s="26">
        <v>64</v>
      </c>
      <c r="B66" s="27" t="s">
        <v>330</v>
      </c>
      <c r="C66" s="27" t="s">
        <v>456</v>
      </c>
      <c r="D66" s="42">
        <v>9970027</v>
      </c>
      <c r="E66" s="27" t="s">
        <v>457</v>
      </c>
      <c r="F66" s="27" t="s">
        <v>458</v>
      </c>
      <c r="G66" s="27" t="s">
        <v>280</v>
      </c>
      <c r="H66" s="28"/>
      <c r="I66" s="29"/>
    </row>
    <row r="67" spans="1:9" ht="15" customHeight="1">
      <c r="A67" s="26">
        <v>65</v>
      </c>
      <c r="B67" s="27" t="s">
        <v>330</v>
      </c>
      <c r="C67" s="27" t="s">
        <v>453</v>
      </c>
      <c r="D67" s="42">
        <v>9971124</v>
      </c>
      <c r="E67" s="27" t="s">
        <v>454</v>
      </c>
      <c r="F67" s="27" t="s">
        <v>455</v>
      </c>
      <c r="G67" s="27" t="s">
        <v>279</v>
      </c>
      <c r="H67" s="28"/>
      <c r="I67" s="29"/>
    </row>
    <row r="68" spans="1:9" ht="15" customHeight="1">
      <c r="A68" s="26">
        <v>66</v>
      </c>
      <c r="B68" s="27" t="s">
        <v>330</v>
      </c>
      <c r="C68" s="26" t="s">
        <v>525</v>
      </c>
      <c r="D68" s="42">
        <v>9970861</v>
      </c>
      <c r="E68" s="31" t="s">
        <v>526</v>
      </c>
      <c r="F68" s="31" t="s">
        <v>527</v>
      </c>
      <c r="G68" s="31" t="s">
        <v>528</v>
      </c>
      <c r="H68" s="26"/>
      <c r="I68" s="26"/>
    </row>
    <row r="69" spans="1:9" ht="15" customHeight="1">
      <c r="A69" s="26">
        <v>67</v>
      </c>
      <c r="B69" s="27" t="s">
        <v>330</v>
      </c>
      <c r="C69" s="27" t="s">
        <v>468</v>
      </c>
      <c r="D69" s="42">
        <v>9970044</v>
      </c>
      <c r="E69" s="27" t="s">
        <v>469</v>
      </c>
      <c r="F69" s="27" t="s">
        <v>470</v>
      </c>
      <c r="G69" s="27" t="s">
        <v>283</v>
      </c>
      <c r="H69" s="26"/>
      <c r="I69" s="26"/>
    </row>
    <row r="70" spans="1:9" ht="15" customHeight="1">
      <c r="A70" s="26">
        <v>68</v>
      </c>
      <c r="B70" s="27" t="s">
        <v>330</v>
      </c>
      <c r="C70" s="27" t="s">
        <v>343</v>
      </c>
      <c r="D70" s="42">
        <v>9970034</v>
      </c>
      <c r="E70" s="27" t="s">
        <v>344</v>
      </c>
      <c r="F70" s="27" t="s">
        <v>345</v>
      </c>
      <c r="G70" s="27" t="s">
        <v>244</v>
      </c>
      <c r="H70" s="28" t="s">
        <v>181</v>
      </c>
      <c r="I70" s="26"/>
    </row>
    <row r="71" spans="1:9" ht="15" customHeight="1">
      <c r="A71" s="26">
        <v>69</v>
      </c>
      <c r="B71" s="27" t="s">
        <v>330</v>
      </c>
      <c r="C71" s="27" t="s">
        <v>346</v>
      </c>
      <c r="D71" s="42">
        <v>9970028</v>
      </c>
      <c r="E71" s="27" t="s">
        <v>347</v>
      </c>
      <c r="F71" s="27" t="s">
        <v>348</v>
      </c>
      <c r="G71" s="27" t="s">
        <v>245</v>
      </c>
      <c r="H71" s="28" t="s">
        <v>181</v>
      </c>
      <c r="I71" s="26"/>
    </row>
    <row r="72" spans="1:9" ht="15" customHeight="1">
      <c r="A72" s="26">
        <v>70</v>
      </c>
      <c r="B72" s="27" t="s">
        <v>330</v>
      </c>
      <c r="C72" s="27" t="s">
        <v>471</v>
      </c>
      <c r="D72" s="42">
        <v>9970028</v>
      </c>
      <c r="E72" s="27" t="s">
        <v>472</v>
      </c>
      <c r="F72" s="27" t="s">
        <v>473</v>
      </c>
      <c r="G72" s="27" t="s">
        <v>284</v>
      </c>
      <c r="H72" s="26"/>
      <c r="I72" s="26"/>
    </row>
    <row r="73" spans="1:9" ht="15" customHeight="1">
      <c r="A73" s="26">
        <v>71</v>
      </c>
      <c r="B73" s="27" t="s">
        <v>330</v>
      </c>
      <c r="C73" s="27" t="s">
        <v>499</v>
      </c>
      <c r="D73" s="42">
        <v>9970862</v>
      </c>
      <c r="E73" s="27" t="s">
        <v>500</v>
      </c>
      <c r="F73" s="31" t="s">
        <v>5</v>
      </c>
      <c r="G73" s="31" t="s">
        <v>501</v>
      </c>
      <c r="H73" s="28"/>
      <c r="I73" s="29"/>
    </row>
    <row r="74" spans="1:9" ht="15" customHeight="1">
      <c r="A74" s="26">
        <v>72</v>
      </c>
      <c r="B74" s="27" t="s">
        <v>330</v>
      </c>
      <c r="C74" s="27" t="s">
        <v>477</v>
      </c>
      <c r="D74" s="42">
        <v>9970857</v>
      </c>
      <c r="E74" s="27" t="s">
        <v>478</v>
      </c>
      <c r="F74" s="27" t="s">
        <v>479</v>
      </c>
      <c r="G74" s="27" t="s">
        <v>286</v>
      </c>
      <c r="H74" s="28"/>
      <c r="I74" s="29"/>
    </row>
    <row r="75" spans="1:9" ht="15" customHeight="1">
      <c r="A75" s="26">
        <v>73</v>
      </c>
      <c r="B75" s="27" t="s">
        <v>330</v>
      </c>
      <c r="C75" s="27" t="s">
        <v>474</v>
      </c>
      <c r="D75" s="42">
        <v>9970857</v>
      </c>
      <c r="E75" s="27" t="s">
        <v>475</v>
      </c>
      <c r="F75" s="27" t="s">
        <v>476</v>
      </c>
      <c r="G75" s="27" t="s">
        <v>285</v>
      </c>
      <c r="H75" s="28"/>
      <c r="I75" s="29"/>
    </row>
    <row r="76" spans="1:9" ht="15" customHeight="1">
      <c r="A76" s="26">
        <v>74</v>
      </c>
      <c r="B76" s="27" t="s">
        <v>681</v>
      </c>
      <c r="C76" s="27" t="s">
        <v>682</v>
      </c>
      <c r="D76" s="42">
        <v>9970034</v>
      </c>
      <c r="E76" s="27" t="s">
        <v>683</v>
      </c>
      <c r="F76" s="27" t="s">
        <v>684</v>
      </c>
      <c r="G76" s="27" t="s">
        <v>685</v>
      </c>
      <c r="H76" s="28"/>
      <c r="I76" s="29"/>
    </row>
    <row r="77" spans="1:9" ht="15" customHeight="1">
      <c r="A77" s="26">
        <v>75</v>
      </c>
      <c r="B77" s="27" t="s">
        <v>330</v>
      </c>
      <c r="C77" s="27" t="s">
        <v>480</v>
      </c>
      <c r="D77" s="42">
        <v>9970031</v>
      </c>
      <c r="E77" s="27" t="s">
        <v>481</v>
      </c>
      <c r="F77" s="27" t="s">
        <v>287</v>
      </c>
      <c r="G77" s="27" t="s">
        <v>287</v>
      </c>
      <c r="H77" s="28"/>
      <c r="I77" s="29"/>
    </row>
    <row r="78" spans="1:9" ht="15" customHeight="1">
      <c r="A78" s="26">
        <v>76</v>
      </c>
      <c r="B78" s="27" t="s">
        <v>330</v>
      </c>
      <c r="C78" s="27" t="s">
        <v>654</v>
      </c>
      <c r="D78" s="42">
        <v>9970818</v>
      </c>
      <c r="E78" s="27" t="s">
        <v>655</v>
      </c>
      <c r="F78" s="27" t="s">
        <v>656</v>
      </c>
      <c r="G78" s="27" t="s">
        <v>567</v>
      </c>
      <c r="H78" s="28"/>
      <c r="I78" s="29"/>
    </row>
    <row r="79" spans="1:9" ht="15" customHeight="1">
      <c r="A79" s="26">
        <v>77</v>
      </c>
      <c r="B79" s="27" t="s">
        <v>330</v>
      </c>
      <c r="C79" s="26" t="s">
        <v>517</v>
      </c>
      <c r="D79" s="42">
        <v>9970046</v>
      </c>
      <c r="E79" s="26" t="s">
        <v>518</v>
      </c>
      <c r="F79" s="31" t="s">
        <v>519</v>
      </c>
      <c r="G79" s="31" t="s">
        <v>520</v>
      </c>
      <c r="H79" s="26"/>
      <c r="I79" s="26"/>
    </row>
    <row r="80" spans="1:9" ht="15" customHeight="1">
      <c r="A80" s="26">
        <v>78</v>
      </c>
      <c r="B80" s="27" t="s">
        <v>330</v>
      </c>
      <c r="C80" s="26" t="s">
        <v>506</v>
      </c>
      <c r="D80" s="42">
        <v>9970033</v>
      </c>
      <c r="E80" s="26" t="s">
        <v>507</v>
      </c>
      <c r="F80" s="31" t="s">
        <v>508</v>
      </c>
      <c r="G80" s="31" t="s">
        <v>509</v>
      </c>
      <c r="H80" s="26"/>
      <c r="I80" s="26"/>
    </row>
    <row r="81" spans="1:9" ht="15" customHeight="1">
      <c r="A81" s="26">
        <v>79</v>
      </c>
      <c r="B81" s="27" t="s">
        <v>681</v>
      </c>
      <c r="C81" s="26" t="s">
        <v>686</v>
      </c>
      <c r="D81" s="42">
        <v>9970839</v>
      </c>
      <c r="E81" s="26" t="s">
        <v>687</v>
      </c>
      <c r="F81" s="31" t="s">
        <v>688</v>
      </c>
      <c r="G81" s="31" t="s">
        <v>689</v>
      </c>
      <c r="H81" s="26"/>
      <c r="I81" s="26"/>
    </row>
    <row r="82" spans="1:9" ht="15" customHeight="1">
      <c r="A82" s="26">
        <v>80</v>
      </c>
      <c r="B82" s="27" t="s">
        <v>330</v>
      </c>
      <c r="C82" s="27" t="s">
        <v>482</v>
      </c>
      <c r="D82" s="42">
        <v>9970857</v>
      </c>
      <c r="E82" s="27" t="s">
        <v>483</v>
      </c>
      <c r="F82" s="27" t="s">
        <v>484</v>
      </c>
      <c r="G82" s="27" t="s">
        <v>288</v>
      </c>
      <c r="H82" s="28"/>
      <c r="I82" s="29"/>
    </row>
    <row r="83" spans="1:9" ht="15" customHeight="1">
      <c r="A83" s="26">
        <v>81</v>
      </c>
      <c r="B83" s="27" t="s">
        <v>330</v>
      </c>
      <c r="C83" s="27" t="s">
        <v>485</v>
      </c>
      <c r="D83" s="42">
        <v>9970036</v>
      </c>
      <c r="E83" s="27" t="s">
        <v>486</v>
      </c>
      <c r="F83" s="27" t="s">
        <v>487</v>
      </c>
      <c r="G83" s="27" t="s">
        <v>289</v>
      </c>
      <c r="H83" s="28"/>
      <c r="I83" s="29"/>
    </row>
    <row r="84" spans="1:9" ht="15" customHeight="1">
      <c r="A84" s="26">
        <v>82</v>
      </c>
      <c r="B84" s="27" t="s">
        <v>330</v>
      </c>
      <c r="C84" s="27" t="s">
        <v>488</v>
      </c>
      <c r="D84" s="42">
        <v>9971117</v>
      </c>
      <c r="E84" s="27" t="s">
        <v>489</v>
      </c>
      <c r="F84" s="27" t="s">
        <v>490</v>
      </c>
      <c r="G84" s="27" t="s">
        <v>290</v>
      </c>
      <c r="H84" s="28"/>
      <c r="I84" s="29"/>
    </row>
  </sheetData>
  <autoFilter ref="A2:I84" xr:uid="{00000000-0009-0000-0000-000002000000}"/>
  <mergeCells count="1">
    <mergeCell ref="A1:I1"/>
  </mergeCells>
  <phoneticPr fontId="11"/>
  <conditionalFormatting sqref="C3:C4">
    <cfRule type="expression" dxfId="42" priority="59" stopIfTrue="1">
      <formula>#REF!=1</formula>
    </cfRule>
  </conditionalFormatting>
  <conditionalFormatting sqref="C5">
    <cfRule type="expression" dxfId="41" priority="10" stopIfTrue="1">
      <formula>#REF!=1</formula>
    </cfRule>
  </conditionalFormatting>
  <conditionalFormatting sqref="C6:C8 E9:G9">
    <cfRule type="expression" dxfId="40" priority="58" stopIfTrue="1">
      <formula>#REF!=1</formula>
    </cfRule>
  </conditionalFormatting>
  <conditionalFormatting sqref="C8 D30:G33 C30:C34 C74:G77">
    <cfRule type="expression" dxfId="39" priority="1" stopIfTrue="1">
      <formula>#REF!=1</formula>
    </cfRule>
  </conditionalFormatting>
  <conditionalFormatting sqref="C13:C15 D14:G15">
    <cfRule type="expression" dxfId="38" priority="30" stopIfTrue="1">
      <formula>#REF!=1</formula>
    </cfRule>
  </conditionalFormatting>
  <conditionalFormatting sqref="C20:C22 E20:G22">
    <cfRule type="expression" dxfId="37" priority="19" stopIfTrue="1">
      <formula>#REF!=1</formula>
    </cfRule>
  </conditionalFormatting>
  <conditionalFormatting sqref="C58:C67 E58:H67">
    <cfRule type="expression" dxfId="36" priority="28" stopIfTrue="1">
      <formula>#REF!=1</formula>
    </cfRule>
  </conditionalFormatting>
  <conditionalFormatting sqref="C71:C72 D72:G72">
    <cfRule type="expression" dxfId="35" priority="47" stopIfTrue="1">
      <formula>#REF!=1</formula>
    </cfRule>
  </conditionalFormatting>
  <conditionalFormatting sqref="C26:F26">
    <cfRule type="expression" dxfId="34" priority="9" stopIfTrue="1">
      <formula>$H28=1</formula>
    </cfRule>
  </conditionalFormatting>
  <conditionalFormatting sqref="C29:F33 D63:D84 D3:D10 C9:C10 D13 D34 C35:F37 D38:D39 D41:D59">
    <cfRule type="expression" dxfId="33" priority="2" stopIfTrue="1">
      <formula>$H3=1</formula>
    </cfRule>
  </conditionalFormatting>
  <conditionalFormatting sqref="C11:G11">
    <cfRule type="expression" dxfId="32" priority="29" stopIfTrue="1">
      <formula>$I16=1</formula>
    </cfRule>
  </conditionalFormatting>
  <conditionalFormatting sqref="C16:G17">
    <cfRule type="expression" dxfId="31" priority="7" stopIfTrue="1">
      <formula>$I25=1</formula>
    </cfRule>
  </conditionalFormatting>
  <conditionalFormatting sqref="C17:G17">
    <cfRule type="expression" dxfId="30" priority="13" stopIfTrue="1">
      <formula>#REF!=1</formula>
    </cfRule>
  </conditionalFormatting>
  <conditionalFormatting sqref="C21:G21">
    <cfRule type="expression" dxfId="29" priority="43" stopIfTrue="1">
      <formula>#REF!=1</formula>
    </cfRule>
  </conditionalFormatting>
  <conditionalFormatting sqref="C23:G23">
    <cfRule type="expression" dxfId="28" priority="8" stopIfTrue="1">
      <formula>$I26=1</formula>
    </cfRule>
  </conditionalFormatting>
  <conditionalFormatting sqref="C24:G25 H27">
    <cfRule type="expression" dxfId="27" priority="5" stopIfTrue="1">
      <formula>#REF!=1</formula>
    </cfRule>
  </conditionalFormatting>
  <conditionalFormatting sqref="C25:G25 G26">
    <cfRule type="expression" dxfId="26" priority="6" stopIfTrue="1">
      <formula>$I27=1</formula>
    </cfRule>
  </conditionalFormatting>
  <conditionalFormatting sqref="C27:G28">
    <cfRule type="expression" dxfId="25" priority="15" stopIfTrue="1">
      <formula>#REF!=1</formula>
    </cfRule>
  </conditionalFormatting>
  <conditionalFormatting sqref="C31:G31">
    <cfRule type="expression" dxfId="24" priority="32" stopIfTrue="1">
      <formula>#REF!=1</formula>
    </cfRule>
  </conditionalFormatting>
  <conditionalFormatting sqref="C35:G35 C40:G40">
    <cfRule type="expression" dxfId="23" priority="4" stopIfTrue="1">
      <formula>#REF!=1</formula>
    </cfRule>
  </conditionalFormatting>
  <conditionalFormatting sqref="C37:G37 C47:G49">
    <cfRule type="expression" dxfId="22" priority="17" stopIfTrue="1">
      <formula>#REF!=1</formula>
    </cfRule>
  </conditionalFormatting>
  <conditionalFormatting sqref="C42:G44">
    <cfRule type="expression" dxfId="21" priority="41" stopIfTrue="1">
      <formula>#REF!=1</formula>
    </cfRule>
  </conditionalFormatting>
  <conditionalFormatting sqref="C54:G57">
    <cfRule type="expression" dxfId="20" priority="34" stopIfTrue="1">
      <formula>#REF!=1</formula>
    </cfRule>
  </conditionalFormatting>
  <conditionalFormatting sqref="C59:G67">
    <cfRule type="expression" dxfId="19" priority="39" stopIfTrue="1">
      <formula>#REF!=1</formula>
    </cfRule>
  </conditionalFormatting>
  <conditionalFormatting sqref="C12:I15 G29:I33 C63:C84 E63:I84 H16:I17 C18:I24 H25:I28 I34 G35:I37 C38:C39 E38:I39 H40:I40 C41:C59 E41:I59 H60:I62">
    <cfRule type="expression" dxfId="18" priority="3" stopIfTrue="1">
      <formula>$I12=1</formula>
    </cfRule>
  </conditionalFormatting>
  <conditionalFormatting sqref="D20">
    <cfRule type="expression" dxfId="17" priority="20" stopIfTrue="1">
      <formula>#REF!=1</formula>
    </cfRule>
  </conditionalFormatting>
  <conditionalFormatting sqref="D22">
    <cfRule type="expression" dxfId="16" priority="23" stopIfTrue="1">
      <formula>#REF!=1</formula>
    </cfRule>
  </conditionalFormatting>
  <conditionalFormatting sqref="D69">
    <cfRule type="expression" dxfId="15" priority="51" stopIfTrue="1">
      <formula>#REF!=1</formula>
    </cfRule>
  </conditionalFormatting>
  <conditionalFormatting sqref="E13:H13">
    <cfRule type="expression" dxfId="14" priority="49" stopIfTrue="1">
      <formula>#REF!=1</formula>
    </cfRule>
  </conditionalFormatting>
  <conditionalFormatting sqref="E34:H34">
    <cfRule type="expression" dxfId="13" priority="21" stopIfTrue="1">
      <formula>#REF!=1</formula>
    </cfRule>
  </conditionalFormatting>
  <conditionalFormatting sqref="E71:H71">
    <cfRule type="expression" dxfId="12" priority="53" stopIfTrue="1">
      <formula>#REF!=1</formula>
    </cfRule>
  </conditionalFormatting>
  <dataValidations count="2">
    <dataValidation type="list" allowBlank="1" showInputMessage="1" showErrorMessage="1" sqref="I12:I84" xr:uid="{6D23C733-3D08-4F57-94EC-540A412F467F}">
      <formula1>"1"</formula1>
    </dataValidation>
    <dataValidation type="list" allowBlank="1" showInputMessage="1" showErrorMessage="1" sqref="H12:H84" xr:uid="{2B19BFFB-FC3B-421E-9A68-7A33EEA3C7DA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7"/>
  <sheetViews>
    <sheetView zoomScaleNormal="100" workbookViewId="0">
      <selection activeCell="C27" sqref="C27"/>
    </sheetView>
  </sheetViews>
  <sheetFormatPr defaultColWidth="9" defaultRowHeight="13.2"/>
  <cols>
    <col min="1" max="1" width="4.109375" style="13" customWidth="1"/>
    <col min="2" max="2" width="11.33203125" style="13" customWidth="1"/>
    <col min="3" max="3" width="45.21875" style="13" bestFit="1" customWidth="1"/>
    <col min="4" max="4" width="11" style="13" customWidth="1"/>
    <col min="5" max="5" width="10.21875" style="13" customWidth="1"/>
    <col min="6" max="6" width="34.21875" style="13" customWidth="1"/>
    <col min="7" max="8" width="12.21875" style="13" bestFit="1" customWidth="1"/>
    <col min="9" max="9" width="9.21875" style="13" bestFit="1" customWidth="1"/>
    <col min="10" max="16384" width="9" style="13"/>
  </cols>
  <sheetData>
    <row r="1" spans="1:9">
      <c r="A1" s="262" t="s">
        <v>575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64</v>
      </c>
      <c r="B2" s="14" t="s">
        <v>557</v>
      </c>
      <c r="C2" s="14" t="s">
        <v>576</v>
      </c>
      <c r="D2" s="14" t="s">
        <v>222</v>
      </c>
      <c r="E2" s="44" t="s">
        <v>1</v>
      </c>
      <c r="F2" s="14" t="s">
        <v>577</v>
      </c>
      <c r="G2" s="45" t="s">
        <v>578</v>
      </c>
      <c r="H2" s="45" t="s">
        <v>579</v>
      </c>
      <c r="I2" s="45" t="s">
        <v>295</v>
      </c>
    </row>
    <row r="3" spans="1:9">
      <c r="A3" s="28">
        <v>1</v>
      </c>
      <c r="B3" s="33" t="s">
        <v>219</v>
      </c>
      <c r="C3" s="33" t="s">
        <v>23</v>
      </c>
      <c r="D3" s="33">
        <v>670700558</v>
      </c>
      <c r="E3" s="46">
        <v>9970822</v>
      </c>
      <c r="F3" s="33" t="s">
        <v>191</v>
      </c>
      <c r="G3" s="33" t="s">
        <v>24</v>
      </c>
      <c r="H3" s="33" t="s">
        <v>25</v>
      </c>
      <c r="I3" s="45"/>
    </row>
    <row r="4" spans="1:9">
      <c r="A4" s="28">
        <v>2</v>
      </c>
      <c r="B4" s="33" t="s">
        <v>219</v>
      </c>
      <c r="C4" s="33" t="s">
        <v>580</v>
      </c>
      <c r="D4" s="33">
        <v>670701135</v>
      </c>
      <c r="E4" s="46">
        <v>9970822</v>
      </c>
      <c r="F4" s="33" t="s">
        <v>191</v>
      </c>
      <c r="G4" s="33" t="s">
        <v>26</v>
      </c>
      <c r="H4" s="33" t="s">
        <v>581</v>
      </c>
      <c r="I4" s="33"/>
    </row>
    <row r="5" spans="1:9">
      <c r="A5" s="28">
        <v>3</v>
      </c>
      <c r="B5" s="33" t="s">
        <v>219</v>
      </c>
      <c r="C5" s="33" t="s">
        <v>664</v>
      </c>
      <c r="D5" s="33">
        <v>670700053</v>
      </c>
      <c r="E5" s="46">
        <v>9970862</v>
      </c>
      <c r="F5" s="33" t="s">
        <v>193</v>
      </c>
      <c r="G5" s="33" t="s">
        <v>668</v>
      </c>
      <c r="H5" s="33" t="s">
        <v>15</v>
      </c>
      <c r="I5" s="33"/>
    </row>
    <row r="6" spans="1:9">
      <c r="A6" s="28">
        <v>4</v>
      </c>
      <c r="B6" s="33" t="s">
        <v>219</v>
      </c>
      <c r="C6" s="33" t="s">
        <v>19</v>
      </c>
      <c r="D6" s="33">
        <v>670700913</v>
      </c>
      <c r="E6" s="46">
        <v>9970035</v>
      </c>
      <c r="F6" s="33" t="s">
        <v>189</v>
      </c>
      <c r="G6" s="33" t="s">
        <v>20</v>
      </c>
      <c r="H6" s="33" t="s">
        <v>21</v>
      </c>
      <c r="I6" s="33"/>
    </row>
    <row r="7" spans="1:9">
      <c r="A7" s="28">
        <v>5</v>
      </c>
      <c r="B7" s="33" t="s">
        <v>219</v>
      </c>
      <c r="C7" s="33" t="s">
        <v>17</v>
      </c>
      <c r="D7" s="33">
        <v>670700251</v>
      </c>
      <c r="E7" s="46">
        <v>9970038</v>
      </c>
      <c r="F7" s="33" t="s">
        <v>542</v>
      </c>
      <c r="G7" s="33" t="s">
        <v>18</v>
      </c>
      <c r="H7" s="33" t="s">
        <v>582</v>
      </c>
      <c r="I7" s="33"/>
    </row>
    <row r="8" spans="1:9">
      <c r="A8" s="28">
        <v>6</v>
      </c>
      <c r="B8" s="33" t="s">
        <v>219</v>
      </c>
      <c r="C8" s="33" t="s">
        <v>27</v>
      </c>
      <c r="D8" s="33">
        <v>670701192</v>
      </c>
      <c r="E8" s="46">
        <v>9970826</v>
      </c>
      <c r="F8" s="33" t="s">
        <v>291</v>
      </c>
      <c r="G8" s="33" t="s">
        <v>28</v>
      </c>
      <c r="H8" s="33" t="s">
        <v>29</v>
      </c>
      <c r="I8" s="33"/>
    </row>
    <row r="9" spans="1:9">
      <c r="A9" s="28">
        <v>7</v>
      </c>
      <c r="B9" s="33" t="s">
        <v>219</v>
      </c>
      <c r="C9" s="33" t="s">
        <v>30</v>
      </c>
      <c r="D9" s="33">
        <v>670701085</v>
      </c>
      <c r="E9" s="46">
        <v>9970834</v>
      </c>
      <c r="F9" s="33" t="s">
        <v>188</v>
      </c>
      <c r="G9" s="33" t="s">
        <v>12</v>
      </c>
      <c r="H9" s="33" t="s">
        <v>13</v>
      </c>
      <c r="I9" s="33"/>
    </row>
    <row r="10" spans="1:9">
      <c r="A10" s="28">
        <v>8</v>
      </c>
      <c r="B10" s="29" t="s">
        <v>219</v>
      </c>
      <c r="C10" s="29" t="s">
        <v>583</v>
      </c>
      <c r="D10" s="29">
        <v>670700012</v>
      </c>
      <c r="E10" s="47">
        <v>9970011</v>
      </c>
      <c r="F10" s="29" t="s">
        <v>584</v>
      </c>
      <c r="G10" s="29" t="s">
        <v>585</v>
      </c>
      <c r="H10" s="29" t="s">
        <v>586</v>
      </c>
      <c r="I10" s="33"/>
    </row>
    <row r="11" spans="1:9">
      <c r="A11" s="28">
        <v>9</v>
      </c>
      <c r="B11" s="33" t="s">
        <v>219</v>
      </c>
      <c r="C11" s="33" t="s">
        <v>22</v>
      </c>
      <c r="D11" s="33">
        <v>670700038</v>
      </c>
      <c r="E11" s="46">
        <v>9970045</v>
      </c>
      <c r="F11" s="33" t="s">
        <v>190</v>
      </c>
      <c r="G11" s="33" t="s">
        <v>220</v>
      </c>
      <c r="H11" s="33" t="s">
        <v>16</v>
      </c>
      <c r="I11" s="33"/>
    </row>
    <row r="12" spans="1:9">
      <c r="A12" s="28">
        <v>10</v>
      </c>
      <c r="B12" s="33" t="s">
        <v>219</v>
      </c>
      <c r="C12" s="33" t="s">
        <v>33</v>
      </c>
      <c r="D12" s="33">
        <v>670700491</v>
      </c>
      <c r="E12" s="46">
        <v>9970857</v>
      </c>
      <c r="F12" s="33" t="s">
        <v>192</v>
      </c>
      <c r="G12" s="33" t="s">
        <v>34</v>
      </c>
      <c r="H12" s="33" t="s">
        <v>35</v>
      </c>
      <c r="I12" s="33"/>
    </row>
    <row r="13" spans="1:9">
      <c r="A13" s="28">
        <v>11</v>
      </c>
      <c r="B13" s="33" t="s">
        <v>219</v>
      </c>
      <c r="C13" s="33" t="s">
        <v>9</v>
      </c>
      <c r="D13" s="33">
        <v>650780018</v>
      </c>
      <c r="E13" s="46">
        <v>9970361</v>
      </c>
      <c r="F13" s="33" t="s">
        <v>187</v>
      </c>
      <c r="G13" s="33" t="s">
        <v>36</v>
      </c>
      <c r="H13" s="33" t="s">
        <v>10</v>
      </c>
      <c r="I13" s="33"/>
    </row>
    <row r="14" spans="1:9">
      <c r="A14" s="28">
        <v>12</v>
      </c>
      <c r="B14" s="33" t="s">
        <v>219</v>
      </c>
      <c r="C14" s="33" t="s">
        <v>62</v>
      </c>
      <c r="D14" s="33">
        <v>670701465</v>
      </c>
      <c r="E14" s="46">
        <v>9970751</v>
      </c>
      <c r="F14" s="33" t="s">
        <v>587</v>
      </c>
      <c r="G14" s="33" t="s">
        <v>58</v>
      </c>
      <c r="H14" s="29" t="s">
        <v>237</v>
      </c>
      <c r="I14" s="33"/>
    </row>
    <row r="15" spans="1:9">
      <c r="A15" s="28">
        <v>13</v>
      </c>
      <c r="B15" s="33" t="s">
        <v>219</v>
      </c>
      <c r="C15" s="33" t="s">
        <v>31</v>
      </c>
      <c r="D15" s="33">
        <v>670700236</v>
      </c>
      <c r="E15" s="46">
        <v>9970368</v>
      </c>
      <c r="F15" s="33" t="s">
        <v>588</v>
      </c>
      <c r="G15" s="33" t="s">
        <v>32</v>
      </c>
      <c r="H15" s="33" t="s">
        <v>669</v>
      </c>
      <c r="I15" s="33"/>
    </row>
    <row r="16" spans="1:9">
      <c r="A16" s="28">
        <v>14</v>
      </c>
      <c r="B16" s="33" t="s">
        <v>219</v>
      </c>
      <c r="C16" s="33" t="s">
        <v>665</v>
      </c>
      <c r="D16" s="33">
        <v>670700277</v>
      </c>
      <c r="E16" s="46">
        <v>9997463</v>
      </c>
      <c r="F16" s="33" t="s">
        <v>194</v>
      </c>
      <c r="G16" s="33" t="s">
        <v>40</v>
      </c>
      <c r="H16" s="33" t="s">
        <v>41</v>
      </c>
      <c r="I16" s="33"/>
    </row>
    <row r="17" spans="1:9">
      <c r="A17" s="28">
        <v>15</v>
      </c>
      <c r="B17" s="33" t="s">
        <v>219</v>
      </c>
      <c r="C17" s="33" t="s">
        <v>659</v>
      </c>
      <c r="D17" s="33">
        <v>670700095</v>
      </c>
      <c r="E17" s="46">
        <v>9971201</v>
      </c>
      <c r="F17" s="33" t="s">
        <v>662</v>
      </c>
      <c r="G17" s="33" t="s">
        <v>39</v>
      </c>
      <c r="H17" s="33" t="s">
        <v>670</v>
      </c>
      <c r="I17" s="33"/>
    </row>
    <row r="18" spans="1:9">
      <c r="A18" s="28">
        <v>16</v>
      </c>
      <c r="B18" s="33" t="s">
        <v>219</v>
      </c>
      <c r="C18" s="33" t="s">
        <v>37</v>
      </c>
      <c r="D18" s="33">
        <v>670700046</v>
      </c>
      <c r="E18" s="46">
        <v>9971124</v>
      </c>
      <c r="F18" s="33" t="s">
        <v>184</v>
      </c>
      <c r="G18" s="33" t="s">
        <v>590</v>
      </c>
      <c r="H18" s="33" t="s">
        <v>38</v>
      </c>
      <c r="I18" s="33"/>
    </row>
    <row r="19" spans="1:9">
      <c r="A19" s="28">
        <v>17</v>
      </c>
      <c r="B19" s="29" t="s">
        <v>219</v>
      </c>
      <c r="C19" s="29" t="s">
        <v>591</v>
      </c>
      <c r="D19" s="29"/>
      <c r="E19" s="47">
        <v>9970753</v>
      </c>
      <c r="F19" s="29" t="s">
        <v>592</v>
      </c>
      <c r="G19" s="29" t="s">
        <v>667</v>
      </c>
      <c r="H19" s="29" t="s">
        <v>545</v>
      </c>
      <c r="I19" s="33"/>
    </row>
    <row r="20" spans="1:9">
      <c r="A20" s="28">
        <v>18</v>
      </c>
      <c r="B20" s="29" t="s">
        <v>219</v>
      </c>
      <c r="C20" s="29" t="s">
        <v>593</v>
      </c>
      <c r="D20" s="29"/>
      <c r="E20" s="47">
        <v>9970034</v>
      </c>
      <c r="F20" s="29" t="s">
        <v>594</v>
      </c>
      <c r="G20" s="29" t="s">
        <v>595</v>
      </c>
      <c r="H20" s="29" t="s">
        <v>546</v>
      </c>
      <c r="I20" s="33"/>
    </row>
    <row r="21" spans="1:9">
      <c r="A21" s="28">
        <v>19</v>
      </c>
      <c r="B21" s="29" t="s">
        <v>219</v>
      </c>
      <c r="C21" s="29" t="s">
        <v>596</v>
      </c>
      <c r="D21" s="29"/>
      <c r="E21" s="47">
        <v>9971122</v>
      </c>
      <c r="F21" s="29" t="s">
        <v>660</v>
      </c>
      <c r="G21" s="29" t="s">
        <v>597</v>
      </c>
      <c r="H21" s="29" t="s">
        <v>598</v>
      </c>
      <c r="I21" s="33"/>
    </row>
    <row r="22" spans="1:9">
      <c r="A22" s="28">
        <v>20</v>
      </c>
      <c r="B22" s="29" t="s">
        <v>219</v>
      </c>
      <c r="C22" s="29" t="s">
        <v>599</v>
      </c>
      <c r="D22" s="29"/>
      <c r="E22" s="47">
        <v>9970351</v>
      </c>
      <c r="F22" s="29" t="s">
        <v>673</v>
      </c>
      <c r="G22" s="29" t="s">
        <v>663</v>
      </c>
      <c r="H22" s="29" t="s">
        <v>674</v>
      </c>
      <c r="I22" s="33"/>
    </row>
    <row r="23" spans="1:9">
      <c r="A23" s="28">
        <v>21</v>
      </c>
      <c r="B23" s="33" t="s">
        <v>219</v>
      </c>
      <c r="C23" s="33" t="s">
        <v>42</v>
      </c>
      <c r="D23" s="33">
        <v>673000022</v>
      </c>
      <c r="E23" s="46">
        <v>9997602</v>
      </c>
      <c r="F23" s="33" t="s">
        <v>195</v>
      </c>
      <c r="G23" s="33" t="s">
        <v>43</v>
      </c>
      <c r="H23" s="33" t="s">
        <v>8</v>
      </c>
      <c r="I23" s="33"/>
    </row>
    <row r="24" spans="1:9">
      <c r="A24" s="28">
        <v>22</v>
      </c>
      <c r="B24" s="29" t="s">
        <v>219</v>
      </c>
      <c r="C24" s="29" t="s">
        <v>600</v>
      </c>
      <c r="D24" s="34"/>
      <c r="E24" s="47">
        <v>9997621</v>
      </c>
      <c r="F24" s="29" t="s">
        <v>601</v>
      </c>
      <c r="G24" s="29" t="s">
        <v>547</v>
      </c>
      <c r="H24" s="29" t="s">
        <v>548</v>
      </c>
      <c r="I24" s="33"/>
    </row>
    <row r="25" spans="1:9">
      <c r="A25" s="28">
        <v>23</v>
      </c>
      <c r="B25" s="33" t="s">
        <v>219</v>
      </c>
      <c r="C25" s="33" t="s">
        <v>602</v>
      </c>
      <c r="D25" s="33">
        <v>670701150</v>
      </c>
      <c r="E25" s="46">
        <v>9970162</v>
      </c>
      <c r="F25" s="33" t="s">
        <v>196</v>
      </c>
      <c r="G25" s="33" t="s">
        <v>44</v>
      </c>
      <c r="H25" s="33" t="s">
        <v>45</v>
      </c>
      <c r="I25" s="33"/>
    </row>
    <row r="26" spans="1:9">
      <c r="A26" s="28">
        <v>24</v>
      </c>
      <c r="B26" s="33" t="s">
        <v>219</v>
      </c>
      <c r="C26" s="33" t="s">
        <v>691</v>
      </c>
      <c r="D26" s="33">
        <v>673000048</v>
      </c>
      <c r="E26" s="46">
        <v>9970211</v>
      </c>
      <c r="F26" s="33" t="s">
        <v>292</v>
      </c>
      <c r="G26" s="33" t="s">
        <v>671</v>
      </c>
      <c r="H26" s="33" t="s">
        <v>603</v>
      </c>
      <c r="I26" s="33"/>
    </row>
    <row r="27" spans="1:9">
      <c r="A27" s="28">
        <v>25</v>
      </c>
      <c r="B27" s="33" t="s">
        <v>219</v>
      </c>
      <c r="C27" s="33" t="s">
        <v>666</v>
      </c>
      <c r="D27" s="33">
        <v>673000089</v>
      </c>
      <c r="E27" s="46">
        <v>9970346</v>
      </c>
      <c r="F27" s="33" t="s">
        <v>293</v>
      </c>
      <c r="G27" s="33" t="s">
        <v>221</v>
      </c>
      <c r="H27" s="33" t="s">
        <v>604</v>
      </c>
      <c r="I27" s="33"/>
    </row>
    <row r="28" spans="1:9">
      <c r="A28" s="28">
        <v>26</v>
      </c>
      <c r="B28" s="33" t="s">
        <v>219</v>
      </c>
      <c r="C28" s="33" t="s">
        <v>46</v>
      </c>
      <c r="D28" s="33">
        <v>673000055</v>
      </c>
      <c r="E28" s="46">
        <v>9970411</v>
      </c>
      <c r="F28" s="33" t="s">
        <v>183</v>
      </c>
      <c r="G28" s="29" t="s">
        <v>605</v>
      </c>
      <c r="H28" s="33" t="s">
        <v>6</v>
      </c>
      <c r="I28" s="33"/>
    </row>
    <row r="29" spans="1:9">
      <c r="A29" s="28">
        <v>27</v>
      </c>
      <c r="B29" s="33" t="s">
        <v>219</v>
      </c>
      <c r="C29" s="33" t="s">
        <v>49</v>
      </c>
      <c r="D29" s="33">
        <v>673100020</v>
      </c>
      <c r="E29" s="46">
        <v>9997204</v>
      </c>
      <c r="F29" s="33" t="s">
        <v>294</v>
      </c>
      <c r="G29" s="33" t="s">
        <v>50</v>
      </c>
      <c r="H29" s="33" t="s">
        <v>51</v>
      </c>
      <c r="I29" s="33"/>
    </row>
    <row r="30" spans="1:9">
      <c r="A30" s="28">
        <v>28</v>
      </c>
      <c r="B30" s="33" t="s">
        <v>219</v>
      </c>
      <c r="C30" s="33" t="s">
        <v>47</v>
      </c>
      <c r="D30" s="33">
        <v>673100012</v>
      </c>
      <c r="E30" s="46">
        <v>9997124</v>
      </c>
      <c r="F30" s="33" t="s">
        <v>185</v>
      </c>
      <c r="G30" s="33" t="s">
        <v>48</v>
      </c>
      <c r="H30" s="33" t="s">
        <v>672</v>
      </c>
      <c r="I30" s="33"/>
    </row>
    <row r="31" spans="1:9">
      <c r="A31" s="28">
        <v>29</v>
      </c>
      <c r="B31" s="33" t="s">
        <v>219</v>
      </c>
      <c r="C31" s="33" t="s">
        <v>52</v>
      </c>
      <c r="D31" s="33">
        <v>673000071</v>
      </c>
      <c r="E31" s="46">
        <v>9971301</v>
      </c>
      <c r="F31" s="33" t="s">
        <v>298</v>
      </c>
      <c r="G31" s="33" t="s">
        <v>59</v>
      </c>
      <c r="H31" s="33" t="s">
        <v>606</v>
      </c>
      <c r="I31" s="33"/>
    </row>
    <row r="32" spans="1:9">
      <c r="A32" s="28">
        <v>30</v>
      </c>
      <c r="B32" s="29" t="s">
        <v>219</v>
      </c>
      <c r="C32" s="29" t="s">
        <v>607</v>
      </c>
      <c r="D32" s="34"/>
      <c r="E32" s="47">
        <v>9971311</v>
      </c>
      <c r="F32" s="29" t="s">
        <v>608</v>
      </c>
      <c r="G32" s="29" t="s">
        <v>609</v>
      </c>
      <c r="H32" s="29" t="s">
        <v>610</v>
      </c>
      <c r="I32" s="48"/>
    </row>
    <row r="33" spans="1:9">
      <c r="A33" s="28">
        <v>31</v>
      </c>
      <c r="B33" s="29" t="s">
        <v>219</v>
      </c>
      <c r="C33" s="29" t="s">
        <v>611</v>
      </c>
      <c r="D33" s="34"/>
      <c r="E33" s="47">
        <v>9971321</v>
      </c>
      <c r="F33" s="29" t="s">
        <v>612</v>
      </c>
      <c r="G33" s="29" t="s">
        <v>53</v>
      </c>
      <c r="H33" s="29" t="s">
        <v>11</v>
      </c>
      <c r="I33" s="48"/>
    </row>
    <row r="34" spans="1:9">
      <c r="A34" s="28">
        <v>32</v>
      </c>
      <c r="B34" s="29" t="s">
        <v>219</v>
      </c>
      <c r="C34" s="29" t="s">
        <v>613</v>
      </c>
      <c r="D34" s="35"/>
      <c r="E34" s="47">
        <v>9971301</v>
      </c>
      <c r="F34" s="29" t="s">
        <v>614</v>
      </c>
      <c r="G34" s="29" t="s">
        <v>3</v>
      </c>
      <c r="H34" s="29" t="s">
        <v>562</v>
      </c>
      <c r="I34" s="33"/>
    </row>
    <row r="35" spans="1:9">
      <c r="A35" s="28">
        <v>33</v>
      </c>
      <c r="B35" s="33" t="s">
        <v>223</v>
      </c>
      <c r="C35" s="29" t="s">
        <v>296</v>
      </c>
      <c r="D35" s="29">
        <v>600700041</v>
      </c>
      <c r="E35" s="47">
        <v>9970827</v>
      </c>
      <c r="F35" s="29" t="s">
        <v>615</v>
      </c>
      <c r="G35" s="36" t="s">
        <v>7</v>
      </c>
      <c r="H35" s="36" t="s">
        <v>616</v>
      </c>
      <c r="I35" s="33"/>
    </row>
    <row r="36" spans="1:9">
      <c r="A36" s="28">
        <v>34</v>
      </c>
      <c r="B36" s="33" t="s">
        <v>223</v>
      </c>
      <c r="C36" s="29" t="s">
        <v>617</v>
      </c>
      <c r="D36" s="29">
        <v>600700058</v>
      </c>
      <c r="E36" s="47">
        <v>9971125</v>
      </c>
      <c r="F36" s="29" t="s">
        <v>589</v>
      </c>
      <c r="G36" s="36" t="s">
        <v>543</v>
      </c>
      <c r="H36" s="36" t="s">
        <v>544</v>
      </c>
      <c r="I36" s="33"/>
    </row>
    <row r="37" spans="1:9">
      <c r="A37" s="28">
        <v>35</v>
      </c>
      <c r="B37" s="33" t="s">
        <v>223</v>
      </c>
      <c r="C37" s="29" t="s">
        <v>618</v>
      </c>
      <c r="D37" s="35">
        <v>600700074</v>
      </c>
      <c r="E37" s="47">
        <v>9970211</v>
      </c>
      <c r="F37" s="29" t="s">
        <v>619</v>
      </c>
      <c r="G37" s="36" t="s">
        <v>620</v>
      </c>
      <c r="H37" s="36" t="s">
        <v>621</v>
      </c>
      <c r="I37" s="33"/>
    </row>
    <row r="38" spans="1:9">
      <c r="A38" s="28">
        <v>36</v>
      </c>
      <c r="B38" s="33" t="s">
        <v>223</v>
      </c>
      <c r="C38" s="29" t="s">
        <v>549</v>
      </c>
      <c r="D38" s="35"/>
      <c r="E38" s="47">
        <v>9997204</v>
      </c>
      <c r="F38" s="29" t="s">
        <v>622</v>
      </c>
      <c r="G38" s="36" t="s">
        <v>623</v>
      </c>
      <c r="H38" s="36" t="s">
        <v>624</v>
      </c>
      <c r="I38" s="33"/>
    </row>
    <row r="39" spans="1:9">
      <c r="A39" s="28">
        <v>37</v>
      </c>
      <c r="B39" s="33" t="s">
        <v>223</v>
      </c>
      <c r="C39" s="29" t="s">
        <v>54</v>
      </c>
      <c r="D39" s="29">
        <v>600700033</v>
      </c>
      <c r="E39" s="47">
        <v>9970035</v>
      </c>
      <c r="F39" s="29" t="s">
        <v>189</v>
      </c>
      <c r="G39" s="29" t="s">
        <v>55</v>
      </c>
      <c r="H39" s="29" t="s">
        <v>21</v>
      </c>
      <c r="I39" s="33"/>
    </row>
    <row r="40" spans="1:9">
      <c r="A40" s="28">
        <v>38</v>
      </c>
      <c r="B40" s="33" t="s">
        <v>223</v>
      </c>
      <c r="C40" s="29" t="s">
        <v>297</v>
      </c>
      <c r="D40" s="29">
        <v>600700066</v>
      </c>
      <c r="E40" s="47">
        <v>9997602</v>
      </c>
      <c r="F40" s="29" t="s">
        <v>186</v>
      </c>
      <c r="G40" s="36" t="s">
        <v>14</v>
      </c>
      <c r="H40" s="36" t="s">
        <v>8</v>
      </c>
      <c r="I40" s="33"/>
    </row>
    <row r="41" spans="1:9">
      <c r="A41" s="28">
        <v>39</v>
      </c>
      <c r="B41" s="33" t="s">
        <v>223</v>
      </c>
      <c r="C41" s="29" t="s">
        <v>625</v>
      </c>
      <c r="D41" s="29"/>
      <c r="E41" s="47">
        <v>9970342</v>
      </c>
      <c r="F41" s="29" t="s">
        <v>626</v>
      </c>
      <c r="G41" s="29" t="s">
        <v>661</v>
      </c>
      <c r="H41" s="29" t="s">
        <v>627</v>
      </c>
      <c r="I41" s="33"/>
    </row>
    <row r="42" spans="1:9">
      <c r="A42" s="28">
        <v>40</v>
      </c>
      <c r="B42" s="33" t="s">
        <v>223</v>
      </c>
      <c r="C42" s="29" t="s">
        <v>628</v>
      </c>
      <c r="D42" s="29"/>
      <c r="E42" s="47">
        <v>9970404</v>
      </c>
      <c r="F42" s="29" t="s">
        <v>629</v>
      </c>
      <c r="G42" s="29" t="s">
        <v>630</v>
      </c>
      <c r="H42" s="29" t="s">
        <v>631</v>
      </c>
      <c r="I42" s="33"/>
    </row>
    <row r="43" spans="1:9">
      <c r="A43" s="28">
        <v>41</v>
      </c>
      <c r="B43" s="33" t="s">
        <v>223</v>
      </c>
      <c r="C43" s="26" t="s">
        <v>632</v>
      </c>
      <c r="D43" s="26"/>
      <c r="E43" s="42">
        <v>9970862</v>
      </c>
      <c r="F43" s="26" t="s">
        <v>633</v>
      </c>
      <c r="G43" s="37" t="s">
        <v>634</v>
      </c>
      <c r="H43" s="37" t="s">
        <v>15</v>
      </c>
      <c r="I43" s="32"/>
    </row>
    <row r="44" spans="1:9">
      <c r="A44" s="28">
        <v>42</v>
      </c>
      <c r="B44" s="33" t="s">
        <v>223</v>
      </c>
      <c r="C44" s="26" t="s">
        <v>635</v>
      </c>
      <c r="D44" s="26"/>
      <c r="E44" s="42">
        <v>9970045</v>
      </c>
      <c r="F44" s="26" t="s">
        <v>636</v>
      </c>
      <c r="G44" s="37" t="s">
        <v>637</v>
      </c>
      <c r="H44" s="37" t="s">
        <v>638</v>
      </c>
      <c r="I44" s="32"/>
    </row>
    <row r="45" spans="1:9">
      <c r="A45" s="28">
        <v>43</v>
      </c>
      <c r="B45" s="33" t="s">
        <v>223</v>
      </c>
      <c r="C45" s="32" t="s">
        <v>639</v>
      </c>
      <c r="D45" s="32"/>
      <c r="E45" s="49">
        <v>9970011</v>
      </c>
      <c r="F45" s="32" t="s">
        <v>584</v>
      </c>
      <c r="G45" s="32" t="s">
        <v>640</v>
      </c>
      <c r="H45" s="32" t="s">
        <v>586</v>
      </c>
      <c r="I45" s="32"/>
    </row>
    <row r="46" spans="1:9">
      <c r="A46" s="28">
        <v>44</v>
      </c>
      <c r="B46" s="33" t="s">
        <v>223</v>
      </c>
      <c r="C46" s="50" t="s">
        <v>56</v>
      </c>
      <c r="D46" s="32">
        <v>603000019</v>
      </c>
      <c r="E46" s="42">
        <v>9971301</v>
      </c>
      <c r="F46" s="32" t="s">
        <v>299</v>
      </c>
      <c r="G46" s="32" t="s">
        <v>641</v>
      </c>
      <c r="H46" s="32" t="s">
        <v>57</v>
      </c>
      <c r="I46" s="32"/>
    </row>
    <row r="47" spans="1:9">
      <c r="A47" s="28"/>
    </row>
  </sheetData>
  <autoFilter ref="A2:I46" xr:uid="{00000000-0009-0000-0000-000004000000}"/>
  <mergeCells count="1">
    <mergeCell ref="A1:I1"/>
  </mergeCells>
  <phoneticPr fontId="11"/>
  <conditionalFormatting sqref="C35:C38 E37:E38">
    <cfRule type="expression" dxfId="11" priority="7" stopIfTrue="1">
      <formula>#REF!=1</formula>
    </cfRule>
  </conditionalFormatting>
  <conditionalFormatting sqref="C40:D40 C41:C42">
    <cfRule type="expression" dxfId="10" priority="5" stopIfTrue="1">
      <formula>#REF!=1</formula>
    </cfRule>
  </conditionalFormatting>
  <conditionalFormatting sqref="C3:H3">
    <cfRule type="expression" dxfId="9" priority="8" stopIfTrue="1">
      <formula>$I14=1</formula>
    </cfRule>
  </conditionalFormatting>
  <conditionalFormatting sqref="C29:H29 F37:H38 C39:H39 E40:H40 D41:H42 C4:H13 I4:I42">
    <cfRule type="expression" dxfId="8" priority="6" stopIfTrue="1">
      <formula>$I4=1</formula>
    </cfRule>
  </conditionalFormatting>
  <conditionalFormatting sqref="C30:H30">
    <cfRule type="expression" dxfId="7" priority="9" stopIfTrue="1">
      <formula>#REF!=1</formula>
    </cfRule>
  </conditionalFormatting>
  <conditionalFormatting sqref="C5:H5">
    <cfRule type="expression" dxfId="6" priority="12" stopIfTrue="1">
      <formula>#REF!=1</formula>
    </cfRule>
  </conditionalFormatting>
  <conditionalFormatting sqref="C6:H10 C14:H28">
    <cfRule type="expression" dxfId="5" priority="10" stopIfTrue="1">
      <formula>#REF!=1</formula>
    </cfRule>
  </conditionalFormatting>
  <conditionalFormatting sqref="C11:H12">
    <cfRule type="expression" dxfId="4" priority="14" stopIfTrue="1">
      <formula>#REF!=1</formula>
    </cfRule>
  </conditionalFormatting>
  <conditionalFormatting sqref="C30:H30">
    <cfRule type="expression" dxfId="3" priority="16" stopIfTrue="1">
      <formula>#REF!=1</formula>
    </cfRule>
  </conditionalFormatting>
  <conditionalFormatting sqref="C31:H34">
    <cfRule type="expression" dxfId="2" priority="3" stopIfTrue="1">
      <formula>$I31=1</formula>
    </cfRule>
  </conditionalFormatting>
  <conditionalFormatting sqref="D35:D38">
    <cfRule type="expression" dxfId="1" priority="1" stopIfTrue="1">
      <formula>$I35=1</formula>
    </cfRule>
  </conditionalFormatting>
  <conditionalFormatting sqref="E35:H36">
    <cfRule type="expression" dxfId="0" priority="4" stopIfTrue="1">
      <formula>$I35=1</formula>
    </cfRule>
  </conditionalFormatting>
  <dataValidations count="1">
    <dataValidation type="list" allowBlank="1" showInputMessage="1" showErrorMessage="1" sqref="I4:I42" xr:uid="{E5479D63-214D-4617-8AEE-6ECEC67B6CC4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8650-9D22-46D3-BDBC-7023E091B905}">
  <dimension ref="A1"/>
  <sheetViews>
    <sheetView workbookViewId="0"/>
  </sheetViews>
  <sheetFormatPr defaultRowHeight="13.2"/>
  <sheetData/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27</vt:i4>
      </vt:variant>
    </vt:vector>
  </HeadingPairs>
  <TitlesOfParts>
    <vt:vector size="33" baseType="lpstr">
      <vt:lpstr>様式5 情報提供連絡票(入力シート）  </vt:lpstr>
      <vt:lpstr>様式5 _情報提供連絡票(記入例） </vt:lpstr>
      <vt:lpstr>選択肢マスタ</vt:lpstr>
      <vt:lpstr>医療機関マスタ</vt:lpstr>
      <vt:lpstr>居宅介護支援事業所マスタ</vt:lpstr>
      <vt:lpstr>Sheet1</vt:lpstr>
      <vt:lpstr>llll</vt:lpstr>
      <vt:lpstr>N居宅介護支援・介護予防支援</vt:lpstr>
      <vt:lpstr>'様式5 情報提供連絡票(入力シート）  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2023-02-02T00:40:30Z</cp:lastPrinted>
  <dcterms:created xsi:type="dcterms:W3CDTF">2011-04-19T05:07:50Z</dcterms:created>
  <dcterms:modified xsi:type="dcterms:W3CDTF">2024-10-09T04:39:36Z</dcterms:modified>
</cp:coreProperties>
</file>